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аявки ПВКО трубопроводы\Уведомление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Лист1!$A$13:$P$122</definedName>
    <definedName name="_xlnm.Print_Titles" localSheetId="0">Лист1!$13:$13</definedName>
    <definedName name="_xlnm.Print_Area" localSheetId="0">Лист1!$A$1:$Q$135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1" l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L122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sharedStrings.xml><?xml version="1.0" encoding="utf-8"?>
<sst xmlns="http://schemas.openxmlformats.org/spreadsheetml/2006/main" count="697" uniqueCount="361">
  <si>
    <t>№ поз.</t>
  </si>
  <si>
    <t>Номенклатурная еденица</t>
  </si>
  <si>
    <t>Наименование</t>
  </si>
  <si>
    <t>Кол.</t>
  </si>
  <si>
    <t>Масса ед, кг</t>
  </si>
  <si>
    <t>Масса общ, кг</t>
  </si>
  <si>
    <t xml:space="preserve">Цена за единицу, 
без НДС
в руб. </t>
  </si>
  <si>
    <t xml:space="preserve">Потенциальный предприятие-
изготовитель
продукции
</t>
  </si>
  <si>
    <t>Срок поставки на площадку</t>
  </si>
  <si>
    <t>Наименование работ, для которых приобретаются МТР</t>
  </si>
  <si>
    <t>шт.</t>
  </si>
  <si>
    <t>Проушина</t>
  </si>
  <si>
    <t>Тяга с проушиной</t>
  </si>
  <si>
    <t>Швеллер 12П</t>
  </si>
  <si>
    <t>м</t>
  </si>
  <si>
    <t>ГОСТ 8240-97 09Г2С-14 ГОСТ 19281-2014</t>
  </si>
  <si>
    <t>ГОСТ 19903-2015 09Г2С-14 ГОСТ 19281-2014</t>
  </si>
  <si>
    <t>Блок хомутовый</t>
  </si>
  <si>
    <t>Опора</t>
  </si>
  <si>
    <t xml:space="preserve">Швеллер </t>
  </si>
  <si>
    <t>09 0003.01:00662</t>
  </si>
  <si>
    <t>Лист</t>
  </si>
  <si>
    <t>Труба</t>
  </si>
  <si>
    <t>99 0000.08:01124</t>
  </si>
  <si>
    <t>1</t>
  </si>
  <si>
    <t>Марка, 
типо-
размер</t>
  </si>
  <si>
    <t>Тех. 
Параметры</t>
  </si>
  <si>
    <t>Комплек-
тация</t>
  </si>
  <si>
    <t>Подразделение- заявитель, 
Ф.И.О.
телефон
тех. Куратора</t>
  </si>
  <si>
    <t>Плановая
стоимость,
без 
НДС
в руб</t>
  </si>
  <si>
    <t>Срок
поставки</t>
  </si>
  <si>
    <t>Ед.
 изм.</t>
  </si>
  <si>
    <t>27.12.2018</t>
  </si>
  <si>
    <t>ИТОГО:</t>
  </si>
  <si>
    <t>Отдел пусконаладочных работ.
Начальник отдела ПНР
Тихомиров А.Н.
+79676035281
tikhomirov_a@
unipro.energy</t>
  </si>
  <si>
    <t xml:space="preserve">                                                                                                     </t>
  </si>
  <si>
    <t>Директор филиала "Березовский"
ООО "Юнипро Инжиниринг"</t>
  </si>
  <si>
    <t xml:space="preserve">_______________И.Г. Сокоушин  </t>
  </si>
  <si>
    <t>Отдел пусконаладочных работ (лот20)</t>
  </si>
  <si>
    <t>"_____"_______________2018 г.</t>
  </si>
  <si>
    <t xml:space="preserve">проведения ПВКО котлоагрегата ст. №3 филиала "Березовская ГРЭС" ПАО "Юнипро"   </t>
  </si>
  <si>
    <t>Договор №ИА-17-0781/436-17 от 28.08.2017г.</t>
  </si>
  <si>
    <t>Начальник управления по реализации проектов на Берёзовской ГРЭС
ООО "Юнипро Инжиниринг"</t>
  </si>
  <si>
    <t>А.А. Лебедев</t>
  </si>
  <si>
    <t>Заместитель директора по подготовке производства
филиала "Березовский" ООО "Юнипро Инжиниринг"</t>
  </si>
  <si>
    <t>В.А. Толчёнов</t>
  </si>
  <si>
    <t>Заместитель директора по экономике и финансам
филиала "Березовский" ООО "Юнипро Инжиниринг"</t>
  </si>
  <si>
    <t>А.Г. Давлетова</t>
  </si>
  <si>
    <t xml:space="preserve"> Начальник ОЗиСЛ
филиала "Березовский" ООО "Юнипро Инжиниринг"</t>
  </si>
  <si>
    <t>Н.Н. Неволина</t>
  </si>
  <si>
    <t>Начальник отдела ПНР
филиала "Березовский" ООО "Юнипро Инжиниринг"</t>
  </si>
  <si>
    <t>А.Н. Тихомиров</t>
  </si>
  <si>
    <t>15</t>
  </si>
  <si>
    <t>16</t>
  </si>
  <si>
    <t>09 0003.01:00658</t>
  </si>
  <si>
    <t>13 0000.01:01463</t>
  </si>
  <si>
    <t xml:space="preserve">Труба </t>
  </si>
  <si>
    <t xml:space="preserve">Труба Г 465×19 </t>
  </si>
  <si>
    <t>ТУ 14-3Р-55-2001 12Х1МФ ТУ 14-3Р-55-2001</t>
  </si>
  <si>
    <t>13 0000.01:01509</t>
  </si>
  <si>
    <t xml:space="preserve">Труба Г 108×8 </t>
  </si>
  <si>
    <t>ТУ 14-3Р-55-2001 15ГС ТУ 14-3Р-55-2001</t>
  </si>
  <si>
    <t>13 0000.01:01510</t>
  </si>
  <si>
    <t>Труба Г 57×4</t>
  </si>
  <si>
    <t>ТУ 14-3Р-55-2001 20 ТУ 14-3Р-55-2001</t>
  </si>
  <si>
    <t>13 0000.01:01511</t>
  </si>
  <si>
    <t>Труба Х 28×3</t>
  </si>
  <si>
    <t>13 0000.01:00064</t>
  </si>
  <si>
    <t>Труба 16×2.5</t>
  </si>
  <si>
    <t xml:space="preserve">ТУ 14-3Р-55-2001 12Х18Н12Т ТУ 14-3Р-55-2001 </t>
  </si>
  <si>
    <t>Труба Г 426×14</t>
  </si>
  <si>
    <t>13 0000.01:01512</t>
  </si>
  <si>
    <t xml:space="preserve">Труба Г 325×40 </t>
  </si>
  <si>
    <t>13 0000.01:01513</t>
  </si>
  <si>
    <t xml:space="preserve">Труба Г 273х13 </t>
  </si>
  <si>
    <t xml:space="preserve">Труба Г 219х28 </t>
  </si>
  <si>
    <t>13 0000.01:01514</t>
  </si>
  <si>
    <t>Труба Г 219х9</t>
  </si>
  <si>
    <t>13 0000.01:01515</t>
  </si>
  <si>
    <t>Труба Г 89x6</t>
  </si>
  <si>
    <t>13 0000.01:01399</t>
  </si>
  <si>
    <t>Труба 76x3</t>
  </si>
  <si>
    <t>ГОСТ 8732-78 B 10Г2 ГОСТ 8733-74</t>
  </si>
  <si>
    <t>13 0000.01:01516</t>
  </si>
  <si>
    <t>Труба Г 76x9</t>
  </si>
  <si>
    <t>ТУ 14-3Р-55-2001 12Х18Н12Т ТУ 14-3Р-55-2001</t>
  </si>
  <si>
    <t>13 0000.01:01517</t>
  </si>
  <si>
    <t>Труба 57х3</t>
  </si>
  <si>
    <t>Труба Х 38х3</t>
  </si>
  <si>
    <t>13 0000.01:01518</t>
  </si>
  <si>
    <t>Труба Х 28х4</t>
  </si>
  <si>
    <t>13 0000.01:00019</t>
  </si>
  <si>
    <t>Труба Х 28х3</t>
  </si>
  <si>
    <t>14 6000.04:00714</t>
  </si>
  <si>
    <t>Отвод гнутый</t>
  </si>
  <si>
    <t>Отвод гнутый 90° - 377×13-547×385×3287 R1500</t>
  </si>
  <si>
    <t>35 ОСТ 108.321.15-82 15ГС ТУ 14-3Р-55-2001</t>
  </si>
  <si>
    <t>14 6000.04:00715</t>
  </si>
  <si>
    <t>По типу Отвод гнутый 90  - 76×9 250×150×871 R300</t>
  </si>
  <si>
    <t>50 СТО ЦКТИ 321.01-2009 12Х18Н12Т ТУ 14-3Р-55-2001</t>
  </si>
  <si>
    <t>14 6000.04:00716</t>
  </si>
  <si>
    <t>Отвод гнутый 90° - 57×4 150×150×771 R300</t>
  </si>
  <si>
    <t>35 СТО ЦКТИ 321.02-2009 20 ТУ 14-3Р-55-2001</t>
  </si>
  <si>
    <t>14 6000.04:00720</t>
  </si>
  <si>
    <t>Отвод гнутый 60° - 57×4 150×150×614 R300</t>
  </si>
  <si>
    <t>34 СТО ЦКТИ 321.02-2009 20 ТУ 14-3Р-55-2001</t>
  </si>
  <si>
    <t>14 6000.04:00722</t>
  </si>
  <si>
    <t>Отвод гнутый 45° - 57×4 150×150×536 R300</t>
  </si>
  <si>
    <t>33 СТО ЦКТИ 321.02-2009 20 ТУ 14-3Р-55-2001</t>
  </si>
  <si>
    <t>14 6000.04:00721</t>
  </si>
  <si>
    <t>Отвод гнутый 30° - 57×4 150×150×457 R300</t>
  </si>
  <si>
    <t>32 СТО ЦКТИ 321.02-2009 20 ТУ 14-3Р-55-2001</t>
  </si>
  <si>
    <t>14 6000.04:00717</t>
  </si>
  <si>
    <t>По типу Отвод гнутый 90° - 28×5 100×100×436 R150</t>
  </si>
  <si>
    <t>10 СТО ЦКТИ 321.01-2009 12Х18Н12Т ТУ 14-3Р-55-2001</t>
  </si>
  <si>
    <t>14 6000.04:00723</t>
  </si>
  <si>
    <t>По типу Отвод гнутый 45° - 28×5 100×100×318 R150</t>
  </si>
  <si>
    <t>08 СТО ЦКТИ 321.01-2009 12Х18Н12Т 14-3Р-55-2001</t>
  </si>
  <si>
    <t>99 0000.08:00978</t>
  </si>
  <si>
    <t xml:space="preserve">Тройник переходный </t>
  </si>
  <si>
    <t>Тройник переходный 450×350</t>
  </si>
  <si>
    <t xml:space="preserve">33 ОСТ 108.104.06-82 15ГС ТУ 14-3Р-55-2001 </t>
  </si>
  <si>
    <t>14 6000.03:00067</t>
  </si>
  <si>
    <t xml:space="preserve">Тройник равнопроходный </t>
  </si>
  <si>
    <t>Тройник равнопроходный 100</t>
  </si>
  <si>
    <t>03 ОСТ 108.104.04-82 20 ТУ 14-3Р-55-2001</t>
  </si>
  <si>
    <t>14 6000.03:00066</t>
  </si>
  <si>
    <t xml:space="preserve">Ответвление тройниковое </t>
  </si>
  <si>
    <t>Ответвление тройниковое 200×100</t>
  </si>
  <si>
    <t>01 ОСТ 108.104.07-82 20 ТУ 14-3Р-55-2001</t>
  </si>
  <si>
    <t>99 0000.08:00953</t>
  </si>
  <si>
    <t>Штуцер</t>
  </si>
  <si>
    <t>Штуцер 20</t>
  </si>
  <si>
    <t>04 СТО ЦКТИ 462.01-2009 12Х18Н10Т Гр. IV ГОСТ 25054-81</t>
  </si>
  <si>
    <t>31 1900.02:00905</t>
  </si>
  <si>
    <t>Переход</t>
  </si>
  <si>
    <t>Переход 450×400</t>
  </si>
  <si>
    <t>16 ОСТ 108.318.15-82 15ГС ТУ 14-3Р-55-2001</t>
  </si>
  <si>
    <t>14 6000.02:00147</t>
  </si>
  <si>
    <t>Переход 65×20</t>
  </si>
  <si>
    <t>04 СТО ЦКТИ 318.01-2009 12Х18Н12Т ТУ 14-3Р-55-2001</t>
  </si>
  <si>
    <t>99 0000.08:00979</t>
  </si>
  <si>
    <t>Переход 400×400</t>
  </si>
  <si>
    <t>47 СТО ЦКТИ 318.05-2009 12Х1МФ ТУ 14-3Р-55-2001</t>
  </si>
  <si>
    <t>14 6000.02:00122</t>
  </si>
  <si>
    <t>Переходник</t>
  </si>
  <si>
    <t>Переходник С 10×101 (16х2-16х2.5) - PN40</t>
  </si>
  <si>
    <t>СТО 79814898 110-2009 20-12Х18Н12Т ТУ 14-3Р-55-2001</t>
  </si>
  <si>
    <t>14 6000.04:00718</t>
  </si>
  <si>
    <t>Отвод крутоизогнутый</t>
  </si>
  <si>
    <t>Отвод крутоизогнутый 90° - 108×6 117×150×660 R250</t>
  </si>
  <si>
    <t>08 ОСТ 108.321.17-82 15ГС ТУ 14-3-460-2009</t>
  </si>
  <si>
    <t>14 6000.04:00719</t>
  </si>
  <si>
    <t>Отвод крутоизогнутый 90° - 108×6 132×230×755 R250</t>
  </si>
  <si>
    <t>14 6000.04:00724</t>
  </si>
  <si>
    <t>Отвод крутоизогнутый 90° - 108×6 470×147×1010 R250</t>
  </si>
  <si>
    <t>14 6000.04:00725</t>
  </si>
  <si>
    <t>По типу Отвод гнутый 90° - 273х26 800х650х3602-R1370</t>
  </si>
  <si>
    <t>570 СТО ЦКТИ 321.05-2009 12Х1МФ ТУ 14-3Р-55-2001</t>
  </si>
  <si>
    <t>14 6000.04:00726</t>
  </si>
  <si>
    <t>По типу Отвод гнутый 90° - 108x8 300x300x1542 R600</t>
  </si>
  <si>
    <t>55 СТО ЦКТИ 321.02-2009 15ГС ТУ 14-3Р-55-2001</t>
  </si>
  <si>
    <t>14 6000.04:00728</t>
  </si>
  <si>
    <t>По типу Отвод гнутый 45° - 108x8 300x300x1071 R600</t>
  </si>
  <si>
    <t>53 СТО ЦКТИ 321.02-2009 15ГС ТУ 14-3Р-55-2001</t>
  </si>
  <si>
    <t>14 6000.04:00729</t>
  </si>
  <si>
    <t>По типу Отвод гнутый 45° - 76×9 250×150×636 R300</t>
  </si>
  <si>
    <t>48 СТО ЦКТИ 321.01-2009 12Х18Н12Т ТУ 14-3Р-55-2001</t>
  </si>
  <si>
    <t>14 6000.04:00730</t>
  </si>
  <si>
    <t>Отвод гнутый 90° - 38×3 100×100×436 R150</t>
  </si>
  <si>
    <t>30 СТО ЦКТИ 321.02-2009 20 ТУ 14-3Р-55-2001</t>
  </si>
  <si>
    <t>14 6000.04:00731</t>
  </si>
  <si>
    <t>Отвод гнутый 90° - 28×3 100×100×436 R150</t>
  </si>
  <si>
    <t>20 ОСТ 108.321.02-82 20 ТУ 14-3Р-55-2001</t>
  </si>
  <si>
    <t>14 6000.04:00732</t>
  </si>
  <si>
    <t>540 СТО ЦКТИ 321.05-2009 12Х1МФ ТУ 14-3Р-55-2001</t>
  </si>
  <si>
    <t>14 6000.04:00733</t>
  </si>
  <si>
    <t>Отвод крутоизогнутый 90° - 426x14-2550x1900x5392 R600</t>
  </si>
  <si>
    <t>60 ОСТ 108.321.16-82 15ГС ТУ 14-3Р-55-2001</t>
  </si>
  <si>
    <t>14 6000.04:00734</t>
  </si>
  <si>
    <t>Отвод крутоизогнутый 90°- 426x14-650x3500x5092 R600</t>
  </si>
  <si>
    <t>14 6000.04:00735</t>
  </si>
  <si>
    <t>Отвод крутоизогнутый 90° - 426x14-2800x850x4592 R600</t>
  </si>
  <si>
    <t>14 6000.04:00736</t>
  </si>
  <si>
    <t>Отвод крутоизогнутый 90° - 426x14-3300x1600x5842 R600</t>
  </si>
  <si>
    <t>14 6000.04:00737</t>
  </si>
  <si>
    <t>Отвод крутоизогнутый 90° - 426x14-524x2000x3466 R600</t>
  </si>
  <si>
    <t>14 6000.04:00738</t>
  </si>
  <si>
    <t>Отвод крутоизогнутый 90° - 426x14-4650x426x6018 R600</t>
  </si>
  <si>
    <t>14 6000.04:00739</t>
  </si>
  <si>
    <t>Отвод крутоизогнутый 90° - 426x14-2390x1900x5202 R600</t>
  </si>
  <si>
    <t>14 6000.04:00740</t>
  </si>
  <si>
    <t>Отвод крутоизогнутый 90° - 426x14-430x475x1847 R600</t>
  </si>
  <si>
    <t>14 6000.04:00741</t>
  </si>
  <si>
    <t>Отвод крутоизогнутый 90° - 426x14-3120x850x4912 R600</t>
  </si>
  <si>
    <t>14 6000.04:00742</t>
  </si>
  <si>
    <t>Отвод крутоизогнутый 90° - 426x14-3280x1425x5647 R600</t>
  </si>
  <si>
    <t>14 6000.04:00727</t>
  </si>
  <si>
    <t>Отвод крутоизогнутый 90° - 426x14-1510x3500x5952 R600</t>
  </si>
  <si>
    <t>Отвод крутоизогнутый 90° - 426x14-6140x426x7508 R600</t>
  </si>
  <si>
    <t>14 6000.04:00055</t>
  </si>
  <si>
    <t>Отвод</t>
  </si>
  <si>
    <t>Отвод 90° - 219X10</t>
  </si>
  <si>
    <t>БК-590916-03 20 ТУ 14-3Р-55-2001</t>
  </si>
  <si>
    <t>14 6000.03:00077</t>
  </si>
  <si>
    <t>Тройник равнопроходный 400</t>
  </si>
  <si>
    <t>19 ОСТ 108.104.08-82 15ГС ТУ 14-3Р-55-2001</t>
  </si>
  <si>
    <t>14 6000.03:00078</t>
  </si>
  <si>
    <t>Тройник переходный 400×200</t>
  </si>
  <si>
    <t>27 ОСТ 108.104.06-82 15ГС ТУ 14-3Р-55-2001</t>
  </si>
  <si>
    <t>14 6000.03:00064</t>
  </si>
  <si>
    <t>Тройник переходный 100×80</t>
  </si>
  <si>
    <t>99 0000.08:00980</t>
  </si>
  <si>
    <t>Тройник равнопроходный 50</t>
  </si>
  <si>
    <t>10 СТО ЦКТИ 720.15-2009 20 ТУ 14-3Р-55-2001</t>
  </si>
  <si>
    <t>99 0000.08:00954</t>
  </si>
  <si>
    <t xml:space="preserve">Штуцер </t>
  </si>
  <si>
    <t>Штуцер 80</t>
  </si>
  <si>
    <t>06 СТО ЦКТИ 462.02-2009 20 ТУ 14-3Р-55-2001</t>
  </si>
  <si>
    <t>99 0000.08:00955</t>
  </si>
  <si>
    <t>Штуцер 50</t>
  </si>
  <si>
    <t>07 СТО ЦКТИ 462.02-2009 15ГС ТУ 14-3Р-55-2001</t>
  </si>
  <si>
    <t>99 0000.08:00956</t>
  </si>
  <si>
    <t>05 СТО ЦКТИ 462.01-2009 20 ТУ 14-3Р-55-2001</t>
  </si>
  <si>
    <t>99 0000.08:00957</t>
  </si>
  <si>
    <t>08 СТО ЦКТИ 462.05-2009 12Х1МФ ГОСТ 20072</t>
  </si>
  <si>
    <t>99 0000.08:00958</t>
  </si>
  <si>
    <t>Штуцер 10</t>
  </si>
  <si>
    <t>06 СТО ЦКТИ 462.01-2009 20 ТУ 14-3Р-55-2001</t>
  </si>
  <si>
    <t>99 0000.08:00981</t>
  </si>
  <si>
    <t xml:space="preserve">Переход </t>
  </si>
  <si>
    <t>Переход 200×100</t>
  </si>
  <si>
    <t>14 ОСТ 108.318.15-82 15ГС ТУ 14-3Р-55-2001</t>
  </si>
  <si>
    <t>99 0000.08:00982</t>
  </si>
  <si>
    <t>Переход 100×80</t>
  </si>
  <si>
    <t>38 СТО ЦКТИ 318.02-2009 20 ТУ 14-3Р-55-2001</t>
  </si>
  <si>
    <t>99 0000.08:00983</t>
  </si>
  <si>
    <t>Переход 80×50</t>
  </si>
  <si>
    <t>33 СТО ЦКТИ 318.02-2009 20 ТУ 14-3Р-55-2001</t>
  </si>
  <si>
    <t>99 0000.08:00984</t>
  </si>
  <si>
    <t>Переход 50×32</t>
  </si>
  <si>
    <t>11 СТО ЦКТИ 318.01-2009 20 ТУ 14-3Р-55-2001</t>
  </si>
  <si>
    <t>99 0000.08:00975</t>
  </si>
  <si>
    <t xml:space="preserve">Донышко приварное </t>
  </si>
  <si>
    <t>Донышко приварное 200</t>
  </si>
  <si>
    <t>35 СТО ЦКТИ 504.01-2009 20 Гр. II Т ОСТ 108.030.113-87</t>
  </si>
  <si>
    <t>99 0000.08:00976</t>
  </si>
  <si>
    <t>07 СТО ЦКТИ 504.02-2009 15Х1М1Ф Гр. II Т ОСТ 108.030.113-87</t>
  </si>
  <si>
    <t>99 0000.08:00977</t>
  </si>
  <si>
    <t>Донышко приварное 80</t>
  </si>
  <si>
    <t>26 СТО ЦКТИ 504.01-2009 20 Гр. II Т ОСТ 108.030.113-87</t>
  </si>
  <si>
    <t>42 1910.04:00051</t>
  </si>
  <si>
    <t xml:space="preserve">Бобышка </t>
  </si>
  <si>
    <t>Бобышка М20х1.5</t>
  </si>
  <si>
    <t>01 СТО ЦКТИ 530.01-2009 20 ТУ 14-3Р-55-2001</t>
  </si>
  <si>
    <t>99 0000.08:00995</t>
  </si>
  <si>
    <t xml:space="preserve">Пробка </t>
  </si>
  <si>
    <t>Пробка М20х1.5</t>
  </si>
  <si>
    <t>01 СТО ЦКТИ 724.01-2009 35 ГОСТ 1051-73</t>
  </si>
  <si>
    <t>99 0000.08:00996</t>
  </si>
  <si>
    <t xml:space="preserve">Опора неподвижная </t>
  </si>
  <si>
    <t>Опора неподвижная 108</t>
  </si>
  <si>
    <t>03 ОСТ 108.275.25-80</t>
  </si>
  <si>
    <t>99 0000.08:00997</t>
  </si>
  <si>
    <t xml:space="preserve">Опора </t>
  </si>
  <si>
    <t>Опора 89</t>
  </si>
  <si>
    <t>12 ОСТ 108.275.29-80</t>
  </si>
  <si>
    <t>99 0000.08:01003</t>
  </si>
  <si>
    <t>Опора 76</t>
  </si>
  <si>
    <t>13 ОСТ 108.275.39-80</t>
  </si>
  <si>
    <t>99 0000.08:00998</t>
  </si>
  <si>
    <t xml:space="preserve">Хомут </t>
  </si>
  <si>
    <t>Хомут 76</t>
  </si>
  <si>
    <t>55 ОСТ 108.343.01-80</t>
  </si>
  <si>
    <t>99 0000.08:00999</t>
  </si>
  <si>
    <t>Опора 57</t>
  </si>
  <si>
    <t>10 ОСТ 108.275.29-80</t>
  </si>
  <si>
    <t>99 0000.08:01000</t>
  </si>
  <si>
    <t xml:space="preserve">Блок хомутовый </t>
  </si>
  <si>
    <t>20 ОСТ 108.275.52-80</t>
  </si>
  <si>
    <t>99 0000.08:01001</t>
  </si>
  <si>
    <t>Блок хомутовый 57</t>
  </si>
  <si>
    <t>17 ОСТ 108.275.52-80</t>
  </si>
  <si>
    <t>99 0000.08:01002</t>
  </si>
  <si>
    <t xml:space="preserve">Полухомут </t>
  </si>
  <si>
    <t>Полухомут 76</t>
  </si>
  <si>
    <t>34 ОСТ 108.382.01-80</t>
  </si>
  <si>
    <t>Тяга с серьгой</t>
  </si>
  <si>
    <t>01 ОСТ 108.632.02-80 09Г2С-14 ГОСТ 19281-2014*</t>
  </si>
  <si>
    <t>02 ОСТ 108.632.01-80 09Г2С-14 ГОСТ 19281-2014*</t>
  </si>
  <si>
    <t>52 6000.02:00096</t>
  </si>
  <si>
    <t>03 ОСТ 108.632.01-80 09Г2С-14 ГОСТ 19281-2014*</t>
  </si>
  <si>
    <t>Тяга левая</t>
  </si>
  <si>
    <t>99 ОСТ 108.632.08-80 09Г2С-14 ГОСТ 19281-2014*</t>
  </si>
  <si>
    <t>98 ОСТ 108.632.08-80 09Г2С-14 ГОСТ 19281-2014*</t>
  </si>
  <si>
    <t xml:space="preserve">Тяга </t>
  </si>
  <si>
    <t>20 ОСТ 108.632.08-80 09Г2С-14 ГОСТ 19281-2014*</t>
  </si>
  <si>
    <t>32 ОСТ 108.632.08-80 09Г2С-14 ГОСТ 19281-2014*</t>
  </si>
  <si>
    <t>01 ОСТ 108.637.37-80 09Г2С-14 ГОСТ 19281-2014*</t>
  </si>
  <si>
    <t xml:space="preserve">Ушко </t>
  </si>
  <si>
    <t>03 ОСТ 108.643.01-80 09Г2С-14 ГОСТ 19281-2014*</t>
  </si>
  <si>
    <t>02 ОСТ 108.643.01-80 09Г2С-14 ГОСТ 19281-2014*</t>
  </si>
  <si>
    <t xml:space="preserve">Муфта </t>
  </si>
  <si>
    <t>Муфта M16</t>
  </si>
  <si>
    <t>БК-590770 09Г2С-14 ГОСТ 19281-2014*</t>
  </si>
  <si>
    <t>Муфта M12</t>
  </si>
  <si>
    <t>07 БК-590770 09Г2С-14 ГОСТ 19281-2014*</t>
  </si>
  <si>
    <t xml:space="preserve">Круг </t>
  </si>
  <si>
    <t>Круг В16</t>
  </si>
  <si>
    <t>ГОСТ 2590-2006 09Г2С-14 ГОСТ 19281-2014*</t>
  </si>
  <si>
    <t>Круг В6</t>
  </si>
  <si>
    <t>ГОСТ 2590-2006 35ХМ ГОСТ 4543-2016</t>
  </si>
  <si>
    <t>ГОСТ 2590-2006 08Х18Н10 ГОСТ 5949-75*</t>
  </si>
  <si>
    <t>м.</t>
  </si>
  <si>
    <t>Швеллер 8</t>
  </si>
  <si>
    <t xml:space="preserve">Лист </t>
  </si>
  <si>
    <t>Лист 6</t>
  </si>
  <si>
    <t>99 0000.08:00968</t>
  </si>
  <si>
    <t xml:space="preserve">Полоса </t>
  </si>
  <si>
    <t>Полоса 60х6</t>
  </si>
  <si>
    <t>ГОСТ 103-2006 09Г2С-14 ГОСТ 19281-2014</t>
  </si>
  <si>
    <t>99 0000.08:00969</t>
  </si>
  <si>
    <t>ГОСТ 103-2006 12Х18Н10 ГОСТ 5949-75*</t>
  </si>
  <si>
    <t>Лист 26x220х220 (Устройство дроссельное)</t>
  </si>
  <si>
    <t>ГОСТ 19903-2015 09Г2С ГОСТ 5520-79</t>
  </si>
  <si>
    <t>Лист 20x75х75 (Устройство дроссельное)</t>
  </si>
  <si>
    <t>Лист 6х200х200</t>
  </si>
  <si>
    <t>ГОСТ 19903-2015 09Г2С-14 ГОСТ</t>
  </si>
  <si>
    <t>Штуцер (для дозирования кислорода О2) DN20 PN200 Присоединительные размеры трубопровода Ø28x4</t>
  </si>
  <si>
    <t>ОСТ 108.104.43-79* 12Х18Н12Т</t>
  </si>
  <si>
    <t>Опора 108</t>
  </si>
  <si>
    <t>13 ОСТ 108.275.29-80</t>
  </si>
  <si>
    <r>
      <t>м</t>
    </r>
    <r>
      <rPr>
        <sz val="16"/>
        <color indexed="8"/>
        <rFont val="Calibri"/>
        <family val="2"/>
        <charset val="204"/>
      </rPr>
      <t>²</t>
    </r>
  </si>
  <si>
    <t>Заявка-спецификация № 473 от  01.09.2018 г.</t>
  </si>
  <si>
    <t>Потребность в приобретении МТР для временных схем высокого давления для целей реализации программы</t>
  </si>
  <si>
    <t>Материалы для временной схемы высокого давления  для проведения ПВКОиП</t>
  </si>
  <si>
    <t>Сборный</t>
  </si>
  <si>
    <t>99 0000.08:01192</t>
  </si>
  <si>
    <t>99 0000.08:01191</t>
  </si>
  <si>
    <t>13 0000.01:01155</t>
  </si>
  <si>
    <t>99 0000.08:01173</t>
  </si>
  <si>
    <t>99 0000.08:01195</t>
  </si>
  <si>
    <t>99 0000.08:01189</t>
  </si>
  <si>
    <t>99 0000.08:01210</t>
  </si>
  <si>
    <t>99 0000.08:01211</t>
  </si>
  <si>
    <t>99 0000.08:01212</t>
  </si>
  <si>
    <t>99 0000.08:01213</t>
  </si>
  <si>
    <t>99 0000.08:01214</t>
  </si>
  <si>
    <t>99 0000.08:01225</t>
  </si>
  <si>
    <t>99 0000.08:01226</t>
  </si>
  <si>
    <t>99 0000.08:01227</t>
  </si>
  <si>
    <t>99 0000.08:01228</t>
  </si>
  <si>
    <t>99 0000.08:01242</t>
  </si>
  <si>
    <t>99 0000.08:01233</t>
  </si>
  <si>
    <t>99 0000.08:01239</t>
  </si>
  <si>
    <t>99 0000.08:01302</t>
  </si>
  <si>
    <t>99 0000.08:01296</t>
  </si>
  <si>
    <t>99 0000.08:01297</t>
  </si>
  <si>
    <t>99 0000.08:01309</t>
  </si>
  <si>
    <t>Заместитель начальника службы строительного контроля и технического надзора
филиала "Березовский" ООО "Юнипро Инжиниринг"</t>
  </si>
  <si>
    <t>С.Л. Долматов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</si>
</sst>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\ _₽"/>
    <numFmt numFmtId="165" formatCode="0.000"/>
    <numFmt numFmtId="166" formatCode="#,##0.00\ &quot;₽&quot;"/>
  </numFmts>
  <fonts count="2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  <font>
      <sz val="16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49" fontId="10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horizontal="center" vertical="top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0" fontId="19" fillId="0" borderId="0" xfId="0" applyFont="1"/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49" fontId="19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/>
    <xf numFmtId="49" fontId="14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2" fillId="0" borderId="0" xfId="0" applyFont="1"/>
    <xf numFmtId="49" fontId="10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49" fontId="10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/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2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134"/>
  <sheetViews>
    <sheetView tabSelected="1" view="pageBreakPreview" topLeftCell="A112" zoomScale="68" zoomScaleNormal="100" zoomScaleSheetLayoutView="68" workbookViewId="0">
      <selection activeCell="R14" sqref="R14:S122"/>
    </sheetView>
  </sheetViews>
  <sheetFormatPr defaultRowHeight="15" x14ac:dyDescent="0.25"/>
  <cols>
    <col min="1" max="1" width="10.28515625" style="6" bestFit="1" customWidth="1"/>
    <col min="2" max="2" width="30" style="13" customWidth="1"/>
    <col min="3" max="3" width="35.7109375" style="6" customWidth="1"/>
    <col min="4" max="4" width="31" style="6" bestFit="1" customWidth="1"/>
    <col min="5" max="5" width="46.5703125" style="11" customWidth="1"/>
    <col min="6" max="6" width="17.7109375" style="12" customWidth="1"/>
    <col min="7" max="7" width="10.28515625" style="6" customWidth="1"/>
    <col min="8" max="8" width="9.28515625" style="6" customWidth="1"/>
    <col min="9" max="9" width="18.7109375" style="6" bestFit="1" customWidth="1"/>
    <col min="10" max="10" width="21.28515625" style="6" bestFit="1" customWidth="1"/>
    <col min="11" max="11" width="25" style="6" bestFit="1" customWidth="1"/>
    <col min="12" max="12" width="26.5703125" style="6" bestFit="1" customWidth="1"/>
    <col min="13" max="13" width="18.42578125" style="6" customWidth="1"/>
    <col min="14" max="14" width="28.85546875" style="6" customWidth="1"/>
    <col min="15" max="15" width="26.28515625" style="6" hidden="1" customWidth="1"/>
    <col min="16" max="16" width="29.140625" style="6" customWidth="1"/>
    <col min="17" max="17" width="29.85546875" style="6" bestFit="1" customWidth="1"/>
    <col min="18" max="18" width="19.85546875" customWidth="1"/>
    <col min="182" max="182" width="9.140625" style="4"/>
  </cols>
  <sheetData>
    <row r="1" spans="1:182" s="6" customFormat="1" ht="22.5" customHeight="1" x14ac:dyDescent="0.4">
      <c r="A1" s="35"/>
      <c r="B1" s="35"/>
      <c r="C1" s="35"/>
      <c r="D1" s="36"/>
      <c r="E1" s="36"/>
      <c r="F1" s="37"/>
      <c r="G1" s="36"/>
      <c r="H1" s="36"/>
      <c r="I1" s="38"/>
      <c r="J1" s="36"/>
      <c r="K1" s="39"/>
      <c r="L1" s="40"/>
      <c r="M1" s="41"/>
      <c r="N1" s="70" t="s">
        <v>36</v>
      </c>
      <c r="O1" s="70"/>
      <c r="P1" s="70"/>
      <c r="Q1" s="70"/>
      <c r="R1" s="32"/>
    </row>
    <row r="2" spans="1:182" s="6" customFormat="1" ht="22.5" customHeight="1" x14ac:dyDescent="0.4">
      <c r="A2" s="35"/>
      <c r="B2" s="35"/>
      <c r="C2" s="35"/>
      <c r="D2" s="36"/>
      <c r="E2" s="36"/>
      <c r="F2" s="37"/>
      <c r="G2" s="36"/>
      <c r="H2" s="36"/>
      <c r="I2" s="38"/>
      <c r="J2" s="36"/>
      <c r="K2" s="39"/>
      <c r="L2" s="40"/>
      <c r="M2" s="41"/>
      <c r="N2" s="70"/>
      <c r="O2" s="70"/>
      <c r="P2" s="70"/>
      <c r="Q2" s="70"/>
      <c r="R2" s="32"/>
    </row>
    <row r="3" spans="1:182" s="6" customFormat="1" ht="10.5" customHeight="1" x14ac:dyDescent="0.4">
      <c r="A3" s="35"/>
      <c r="B3" s="35"/>
      <c r="C3" s="35"/>
      <c r="D3" s="36"/>
      <c r="E3" s="36"/>
      <c r="F3" s="37"/>
      <c r="G3" s="36"/>
      <c r="H3" s="36"/>
      <c r="I3" s="38"/>
      <c r="J3" s="36"/>
      <c r="K3" s="39"/>
      <c r="L3" s="40"/>
      <c r="M3" s="41"/>
      <c r="N3" s="70"/>
      <c r="O3" s="70"/>
      <c r="P3" s="70"/>
      <c r="Q3" s="70"/>
      <c r="R3" s="32"/>
    </row>
    <row r="4" spans="1:182" s="6" customFormat="1" ht="27.75" customHeight="1" x14ac:dyDescent="0.4">
      <c r="A4" s="35"/>
      <c r="B4" s="35"/>
      <c r="C4" s="35"/>
      <c r="D4" s="36"/>
      <c r="E4" s="36"/>
      <c r="F4" s="37"/>
      <c r="G4" s="36"/>
      <c r="H4" s="36"/>
      <c r="I4" s="38"/>
      <c r="J4" s="36"/>
      <c r="K4" s="39"/>
      <c r="L4" s="40"/>
      <c r="M4" s="41"/>
      <c r="N4" s="70"/>
      <c r="O4" s="70"/>
      <c r="P4" s="70"/>
      <c r="Q4" s="70"/>
      <c r="R4" s="32"/>
    </row>
    <row r="5" spans="1:182" s="6" customFormat="1" ht="28.5" customHeight="1" x14ac:dyDescent="0.35">
      <c r="A5" s="71"/>
      <c r="B5" s="71"/>
      <c r="C5" s="71"/>
      <c r="D5" s="71"/>
      <c r="E5" s="36"/>
      <c r="F5" s="37"/>
      <c r="G5" s="36"/>
      <c r="H5" s="36"/>
      <c r="I5" s="38"/>
      <c r="J5" s="36"/>
      <c r="K5" s="42" t="s">
        <v>35</v>
      </c>
      <c r="L5" s="42"/>
      <c r="M5" s="43"/>
      <c r="N5" s="72" t="s">
        <v>37</v>
      </c>
      <c r="O5" s="72"/>
      <c r="P5" s="72"/>
      <c r="Q5" s="72"/>
      <c r="R5" s="33"/>
      <c r="S5" s="73"/>
      <c r="T5" s="73"/>
      <c r="U5" s="73"/>
    </row>
    <row r="6" spans="1:182" s="6" customFormat="1" ht="42" customHeight="1" x14ac:dyDescent="0.35">
      <c r="A6" s="74" t="s">
        <v>38</v>
      </c>
      <c r="B6" s="74"/>
      <c r="C6" s="74"/>
      <c r="D6" s="74"/>
      <c r="E6" s="74"/>
      <c r="F6" s="74"/>
      <c r="G6" s="44"/>
      <c r="H6" s="44"/>
      <c r="I6" s="45"/>
      <c r="J6" s="44"/>
      <c r="K6" s="46"/>
      <c r="L6" s="47"/>
      <c r="M6" s="48"/>
      <c r="N6" s="75" t="s">
        <v>39</v>
      </c>
      <c r="O6" s="75"/>
      <c r="P6" s="75"/>
      <c r="Q6" s="75"/>
      <c r="R6" s="33"/>
      <c r="S6" s="34"/>
      <c r="T6" s="34"/>
      <c r="U6" s="34"/>
    </row>
    <row r="7" spans="1:182" s="49" customFormat="1" ht="30" customHeight="1" x14ac:dyDescent="0.35">
      <c r="A7" s="76" t="s">
        <v>333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82" s="2" customFormat="1" ht="21" customHeigh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82" s="50" customFormat="1" ht="25.5" customHeight="1" x14ac:dyDescent="0.35">
      <c r="A9" s="78" t="s">
        <v>334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82" s="50" customFormat="1" ht="25.5" customHeight="1" x14ac:dyDescent="0.35">
      <c r="A10" s="78" t="s">
        <v>40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82" s="50" customFormat="1" ht="25.5" customHeight="1" x14ac:dyDescent="0.35">
      <c r="A11" s="79" t="s">
        <v>41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51"/>
    </row>
    <row r="12" spans="1:182" s="50" customFormat="1" ht="15.75" customHeight="1" thickBot="1" x14ac:dyDescent="0.4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3"/>
      <c r="N12" s="52"/>
      <c r="O12" s="52"/>
      <c r="P12" s="52"/>
      <c r="Q12" s="51"/>
    </row>
    <row r="13" spans="1:182" ht="102" thickBot="1" x14ac:dyDescent="0.3">
      <c r="A13" s="30" t="s">
        <v>0</v>
      </c>
      <c r="B13" s="30" t="s">
        <v>1</v>
      </c>
      <c r="C13" s="30" t="s">
        <v>2</v>
      </c>
      <c r="D13" s="30" t="s">
        <v>25</v>
      </c>
      <c r="E13" s="30" t="s">
        <v>26</v>
      </c>
      <c r="F13" s="30" t="s">
        <v>27</v>
      </c>
      <c r="G13" s="30" t="s">
        <v>31</v>
      </c>
      <c r="H13" s="30" t="s">
        <v>3</v>
      </c>
      <c r="I13" s="30" t="s">
        <v>4</v>
      </c>
      <c r="J13" s="30" t="s">
        <v>5</v>
      </c>
      <c r="K13" s="30" t="s">
        <v>6</v>
      </c>
      <c r="L13" s="30" t="s">
        <v>29</v>
      </c>
      <c r="M13" s="30" t="s">
        <v>30</v>
      </c>
      <c r="N13" s="30" t="s">
        <v>7</v>
      </c>
      <c r="O13" s="30" t="s">
        <v>8</v>
      </c>
      <c r="P13" s="30" t="s">
        <v>28</v>
      </c>
      <c r="Q13" s="30" t="s">
        <v>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</row>
    <row r="14" spans="1:182" s="5" customFormat="1" ht="21" thickBot="1" x14ac:dyDescent="0.3">
      <c r="A14" s="31">
        <v>1</v>
      </c>
      <c r="B14" s="31">
        <v>2</v>
      </c>
      <c r="C14" s="31">
        <v>3</v>
      </c>
      <c r="D14" s="31">
        <v>4</v>
      </c>
      <c r="E14" s="31">
        <v>5</v>
      </c>
      <c r="F14" s="31">
        <v>6</v>
      </c>
      <c r="G14" s="31">
        <v>7</v>
      </c>
      <c r="H14" s="31">
        <v>8</v>
      </c>
      <c r="I14" s="31">
        <v>9</v>
      </c>
      <c r="J14" s="31">
        <v>10</v>
      </c>
      <c r="K14" s="31">
        <v>11</v>
      </c>
      <c r="L14" s="31">
        <v>12</v>
      </c>
      <c r="M14" s="31">
        <v>13</v>
      </c>
      <c r="N14" s="31">
        <v>14</v>
      </c>
      <c r="O14" s="31">
        <v>15</v>
      </c>
      <c r="P14" s="31" t="s">
        <v>52</v>
      </c>
      <c r="Q14" s="31" t="s">
        <v>53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</row>
    <row r="15" spans="1:182" ht="40.5" x14ac:dyDescent="0.25">
      <c r="A15" s="27" t="s">
        <v>24</v>
      </c>
      <c r="B15" s="20" t="s">
        <v>55</v>
      </c>
      <c r="C15" s="21" t="s">
        <v>56</v>
      </c>
      <c r="D15" s="21" t="s">
        <v>57</v>
      </c>
      <c r="E15" s="22" t="s">
        <v>58</v>
      </c>
      <c r="F15" s="20"/>
      <c r="G15" s="20" t="s">
        <v>14</v>
      </c>
      <c r="H15" s="20">
        <v>5</v>
      </c>
      <c r="I15" s="20">
        <v>223.92</v>
      </c>
      <c r="J15" s="20">
        <f>I15*H15</f>
        <v>1119.5999999999999</v>
      </c>
      <c r="K15" s="23"/>
      <c r="L15" s="23"/>
      <c r="M15" s="28" t="s">
        <v>32</v>
      </c>
      <c r="N15" s="29"/>
      <c r="O15" s="28"/>
      <c r="P15" s="80" t="s">
        <v>34</v>
      </c>
      <c r="Q15" s="80" t="s">
        <v>335</v>
      </c>
      <c r="R15" s="6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ht="40.5" x14ac:dyDescent="0.25">
      <c r="A16" s="19">
        <f>A15+1</f>
        <v>2</v>
      </c>
      <c r="B16" s="20" t="s">
        <v>59</v>
      </c>
      <c r="C16" s="21" t="s">
        <v>56</v>
      </c>
      <c r="D16" s="21" t="s">
        <v>60</v>
      </c>
      <c r="E16" s="22" t="s">
        <v>61</v>
      </c>
      <c r="F16" s="20"/>
      <c r="G16" s="20" t="s">
        <v>14</v>
      </c>
      <c r="H16" s="20">
        <v>280</v>
      </c>
      <c r="I16" s="20">
        <v>20.18</v>
      </c>
      <c r="J16" s="23">
        <f t="shared" ref="J16:J79" si="0">I16*H16</f>
        <v>5650.4</v>
      </c>
      <c r="K16" s="23"/>
      <c r="L16" s="23"/>
      <c r="M16" s="18" t="s">
        <v>32</v>
      </c>
      <c r="N16" s="24"/>
      <c r="O16" s="18"/>
      <c r="P16" s="81"/>
      <c r="Q16" s="82"/>
      <c r="R16" s="66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ht="40.5" x14ac:dyDescent="0.25">
      <c r="A17" s="19">
        <f t="shared" ref="A17:A80" si="1">A16+1</f>
        <v>3</v>
      </c>
      <c r="B17" s="20" t="s">
        <v>62</v>
      </c>
      <c r="C17" s="21" t="s">
        <v>56</v>
      </c>
      <c r="D17" s="21" t="s">
        <v>63</v>
      </c>
      <c r="E17" s="22" t="s">
        <v>64</v>
      </c>
      <c r="F17" s="20"/>
      <c r="G17" s="20" t="s">
        <v>14</v>
      </c>
      <c r="H17" s="20">
        <v>150</v>
      </c>
      <c r="I17" s="20">
        <v>5.35</v>
      </c>
      <c r="J17" s="23">
        <f t="shared" si="0"/>
        <v>802.5</v>
      </c>
      <c r="K17" s="23"/>
      <c r="L17" s="23"/>
      <c r="M17" s="18" t="s">
        <v>32</v>
      </c>
      <c r="N17" s="25"/>
      <c r="O17" s="18"/>
      <c r="P17" s="81"/>
      <c r="Q17" s="82"/>
      <c r="R17" s="6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ht="40.5" x14ac:dyDescent="0.25">
      <c r="A18" s="19">
        <f t="shared" si="1"/>
        <v>4</v>
      </c>
      <c r="B18" s="20" t="s">
        <v>65</v>
      </c>
      <c r="C18" s="21" t="s">
        <v>56</v>
      </c>
      <c r="D18" s="21" t="s">
        <v>66</v>
      </c>
      <c r="E18" s="22" t="s">
        <v>64</v>
      </c>
      <c r="F18" s="20"/>
      <c r="G18" s="20" t="s">
        <v>14</v>
      </c>
      <c r="H18" s="20">
        <v>127</v>
      </c>
      <c r="I18" s="20">
        <v>1.85</v>
      </c>
      <c r="J18" s="23">
        <f t="shared" si="0"/>
        <v>234.95000000000002</v>
      </c>
      <c r="K18" s="23"/>
      <c r="L18" s="23"/>
      <c r="M18" s="18" t="s">
        <v>32</v>
      </c>
      <c r="N18" s="25"/>
      <c r="O18" s="18"/>
      <c r="P18" s="81"/>
      <c r="Q18" s="82"/>
      <c r="R18" s="66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ht="40.5" x14ac:dyDescent="0.25">
      <c r="A19" s="19">
        <f t="shared" si="1"/>
        <v>5</v>
      </c>
      <c r="B19" s="20" t="s">
        <v>67</v>
      </c>
      <c r="C19" s="21" t="s">
        <v>56</v>
      </c>
      <c r="D19" s="21" t="s">
        <v>68</v>
      </c>
      <c r="E19" s="22" t="s">
        <v>69</v>
      </c>
      <c r="F19" s="20"/>
      <c r="G19" s="20" t="s">
        <v>14</v>
      </c>
      <c r="H19" s="20">
        <v>4</v>
      </c>
      <c r="I19" s="20">
        <v>0.84</v>
      </c>
      <c r="J19" s="23">
        <f t="shared" si="0"/>
        <v>3.36</v>
      </c>
      <c r="K19" s="23"/>
      <c r="L19" s="23"/>
      <c r="M19" s="18" t="s">
        <v>32</v>
      </c>
      <c r="N19" s="25"/>
      <c r="O19" s="18"/>
      <c r="P19" s="81"/>
      <c r="Q19" s="82"/>
      <c r="R19" s="66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ht="40.5" x14ac:dyDescent="0.25">
      <c r="A20" s="19">
        <f t="shared" si="1"/>
        <v>6</v>
      </c>
      <c r="B20" s="20" t="s">
        <v>338</v>
      </c>
      <c r="C20" s="21" t="s">
        <v>56</v>
      </c>
      <c r="D20" s="21" t="s">
        <v>70</v>
      </c>
      <c r="E20" s="22" t="s">
        <v>61</v>
      </c>
      <c r="F20" s="20"/>
      <c r="G20" s="20" t="s">
        <v>14</v>
      </c>
      <c r="H20" s="20">
        <v>19.100000000000001</v>
      </c>
      <c r="I20" s="20">
        <v>154.19999999999999</v>
      </c>
      <c r="J20" s="23">
        <f t="shared" si="0"/>
        <v>2945.22</v>
      </c>
      <c r="K20" s="23"/>
      <c r="L20" s="23"/>
      <c r="M20" s="18" t="s">
        <v>32</v>
      </c>
      <c r="N20" s="25"/>
      <c r="O20" s="18"/>
      <c r="P20" s="81"/>
      <c r="Q20" s="82"/>
      <c r="R20" s="6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ht="40.5" x14ac:dyDescent="0.25">
      <c r="A21" s="19">
        <f t="shared" si="1"/>
        <v>7</v>
      </c>
      <c r="B21" s="20" t="s">
        <v>71</v>
      </c>
      <c r="C21" s="21" t="s">
        <v>56</v>
      </c>
      <c r="D21" s="21" t="s">
        <v>72</v>
      </c>
      <c r="E21" s="22" t="s">
        <v>58</v>
      </c>
      <c r="F21" s="20"/>
      <c r="G21" s="20" t="s">
        <v>14</v>
      </c>
      <c r="H21" s="20">
        <v>2</v>
      </c>
      <c r="I21" s="20">
        <v>299</v>
      </c>
      <c r="J21" s="23">
        <f t="shared" si="0"/>
        <v>598</v>
      </c>
      <c r="K21" s="23"/>
      <c r="L21" s="23"/>
      <c r="M21" s="18" t="s">
        <v>32</v>
      </c>
      <c r="N21" s="25"/>
      <c r="O21" s="18"/>
      <c r="P21" s="81"/>
      <c r="Q21" s="82"/>
      <c r="R21" s="6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s="1" customFormat="1" ht="40.5" x14ac:dyDescent="0.25">
      <c r="A22" s="19">
        <f t="shared" si="1"/>
        <v>8</v>
      </c>
      <c r="B22" s="20" t="s">
        <v>73</v>
      </c>
      <c r="C22" s="21" t="s">
        <v>56</v>
      </c>
      <c r="D22" s="21" t="s">
        <v>74</v>
      </c>
      <c r="E22" s="22" t="s">
        <v>58</v>
      </c>
      <c r="F22" s="20"/>
      <c r="G22" s="20" t="s">
        <v>14</v>
      </c>
      <c r="H22" s="20">
        <v>91</v>
      </c>
      <c r="I22" s="20">
        <v>89.3</v>
      </c>
      <c r="J22" s="23">
        <f t="shared" si="0"/>
        <v>8126.3</v>
      </c>
      <c r="K22" s="23"/>
      <c r="L22" s="23"/>
      <c r="M22" s="18" t="s">
        <v>32</v>
      </c>
      <c r="N22" s="25"/>
      <c r="O22" s="18"/>
      <c r="P22" s="81"/>
      <c r="Q22" s="82"/>
      <c r="R22" s="6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s="1" customFormat="1" ht="40.5" x14ac:dyDescent="0.25">
      <c r="A23" s="19">
        <f t="shared" si="1"/>
        <v>9</v>
      </c>
      <c r="B23" s="20" t="s">
        <v>337</v>
      </c>
      <c r="C23" s="21" t="s">
        <v>56</v>
      </c>
      <c r="D23" s="21" t="s">
        <v>75</v>
      </c>
      <c r="E23" s="22" t="s">
        <v>58</v>
      </c>
      <c r="F23" s="20"/>
      <c r="G23" s="20" t="s">
        <v>14</v>
      </c>
      <c r="H23" s="20">
        <v>6</v>
      </c>
      <c r="I23" s="20">
        <v>140.19999999999999</v>
      </c>
      <c r="J23" s="23">
        <f t="shared" si="0"/>
        <v>841.19999999999993</v>
      </c>
      <c r="K23" s="23"/>
      <c r="L23" s="23"/>
      <c r="M23" s="18" t="s">
        <v>32</v>
      </c>
      <c r="N23" s="25"/>
      <c r="O23" s="18"/>
      <c r="P23" s="81"/>
      <c r="Q23" s="82"/>
      <c r="R23" s="6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s="1" customFormat="1" ht="40.5" x14ac:dyDescent="0.25">
      <c r="A24" s="19">
        <f t="shared" si="1"/>
        <v>10</v>
      </c>
      <c r="B24" s="20" t="s">
        <v>76</v>
      </c>
      <c r="C24" s="21" t="s">
        <v>56</v>
      </c>
      <c r="D24" s="21" t="s">
        <v>77</v>
      </c>
      <c r="E24" s="22" t="s">
        <v>64</v>
      </c>
      <c r="F24" s="20"/>
      <c r="G24" s="20" t="s">
        <v>14</v>
      </c>
      <c r="H24" s="20">
        <v>3</v>
      </c>
      <c r="I24" s="20">
        <v>49.9</v>
      </c>
      <c r="J24" s="23">
        <f t="shared" si="0"/>
        <v>149.69999999999999</v>
      </c>
      <c r="K24" s="23"/>
      <c r="L24" s="23"/>
      <c r="M24" s="18" t="s">
        <v>32</v>
      </c>
      <c r="N24" s="25"/>
      <c r="O24" s="18"/>
      <c r="P24" s="81"/>
      <c r="Q24" s="82"/>
      <c r="R24" s="6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s="1" customFormat="1" ht="40.5" x14ac:dyDescent="0.25">
      <c r="A25" s="19">
        <f t="shared" si="1"/>
        <v>11</v>
      </c>
      <c r="B25" s="20" t="s">
        <v>78</v>
      </c>
      <c r="C25" s="21" t="s">
        <v>22</v>
      </c>
      <c r="D25" s="21" t="s">
        <v>79</v>
      </c>
      <c r="E25" s="22" t="s">
        <v>64</v>
      </c>
      <c r="F25" s="20"/>
      <c r="G25" s="20" t="s">
        <v>14</v>
      </c>
      <c r="H25" s="20">
        <v>1</v>
      </c>
      <c r="I25" s="20">
        <v>12.56</v>
      </c>
      <c r="J25" s="23">
        <f t="shared" si="0"/>
        <v>12.56</v>
      </c>
      <c r="K25" s="23"/>
      <c r="L25" s="23"/>
      <c r="M25" s="18" t="s">
        <v>32</v>
      </c>
      <c r="N25" s="25"/>
      <c r="O25" s="18"/>
      <c r="P25" s="81"/>
      <c r="Q25" s="82"/>
      <c r="R25" s="6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s="1" customFormat="1" ht="40.5" x14ac:dyDescent="0.25">
      <c r="A26" s="19">
        <f t="shared" si="1"/>
        <v>12</v>
      </c>
      <c r="B26" s="20" t="s">
        <v>80</v>
      </c>
      <c r="C26" s="21" t="s">
        <v>56</v>
      </c>
      <c r="D26" s="21" t="s">
        <v>81</v>
      </c>
      <c r="E26" s="22" t="s">
        <v>82</v>
      </c>
      <c r="F26" s="20"/>
      <c r="G26" s="20" t="s">
        <v>14</v>
      </c>
      <c r="H26" s="20">
        <v>51</v>
      </c>
      <c r="I26" s="20">
        <v>5.4</v>
      </c>
      <c r="J26" s="23">
        <f t="shared" si="0"/>
        <v>275.40000000000003</v>
      </c>
      <c r="K26" s="23"/>
      <c r="L26" s="23"/>
      <c r="M26" s="18" t="s">
        <v>32</v>
      </c>
      <c r="N26" s="25"/>
      <c r="O26" s="18"/>
      <c r="P26" s="81"/>
      <c r="Q26" s="82"/>
      <c r="R26" s="6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s="1" customFormat="1" ht="40.5" x14ac:dyDescent="0.25">
      <c r="A27" s="19">
        <f t="shared" si="1"/>
        <v>13</v>
      </c>
      <c r="B27" s="20" t="s">
        <v>83</v>
      </c>
      <c r="C27" s="21" t="s">
        <v>56</v>
      </c>
      <c r="D27" s="21" t="s">
        <v>84</v>
      </c>
      <c r="E27" s="22" t="s">
        <v>85</v>
      </c>
      <c r="F27" s="20"/>
      <c r="G27" s="20" t="s">
        <v>14</v>
      </c>
      <c r="H27" s="20">
        <v>150</v>
      </c>
      <c r="I27" s="20">
        <v>15.19</v>
      </c>
      <c r="J27" s="23">
        <f t="shared" si="0"/>
        <v>2278.5</v>
      </c>
      <c r="K27" s="23"/>
      <c r="L27" s="23"/>
      <c r="M27" s="18" t="s">
        <v>32</v>
      </c>
      <c r="N27" s="25"/>
      <c r="O27" s="18"/>
      <c r="P27" s="81"/>
      <c r="Q27" s="82"/>
      <c r="R27" s="6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s="1" customFormat="1" ht="40.5" x14ac:dyDescent="0.25">
      <c r="A28" s="19">
        <f t="shared" si="1"/>
        <v>14</v>
      </c>
      <c r="B28" s="20" t="s">
        <v>86</v>
      </c>
      <c r="C28" s="21" t="s">
        <v>56</v>
      </c>
      <c r="D28" s="21" t="s">
        <v>87</v>
      </c>
      <c r="E28" s="22" t="s">
        <v>82</v>
      </c>
      <c r="F28" s="20"/>
      <c r="G28" s="20" t="s">
        <v>14</v>
      </c>
      <c r="H28" s="20">
        <v>15</v>
      </c>
      <c r="I28" s="20">
        <v>3.99</v>
      </c>
      <c r="J28" s="23">
        <f t="shared" si="0"/>
        <v>59.85</v>
      </c>
      <c r="K28" s="23"/>
      <c r="L28" s="23"/>
      <c r="M28" s="18" t="s">
        <v>32</v>
      </c>
      <c r="N28" s="25"/>
      <c r="O28" s="18"/>
      <c r="P28" s="81"/>
      <c r="Q28" s="82"/>
      <c r="R28" s="6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s="1" customFormat="1" ht="40.5" x14ac:dyDescent="0.25">
      <c r="A29" s="19">
        <f t="shared" si="1"/>
        <v>15</v>
      </c>
      <c r="B29" s="20" t="s">
        <v>339</v>
      </c>
      <c r="C29" s="21" t="s">
        <v>56</v>
      </c>
      <c r="D29" s="21" t="s">
        <v>88</v>
      </c>
      <c r="E29" s="22" t="s">
        <v>64</v>
      </c>
      <c r="F29" s="20"/>
      <c r="G29" s="20" t="s">
        <v>14</v>
      </c>
      <c r="H29" s="20">
        <v>16.600000000000001</v>
      </c>
      <c r="I29" s="20">
        <v>2.59</v>
      </c>
      <c r="J29" s="23">
        <f t="shared" si="0"/>
        <v>42.994</v>
      </c>
      <c r="K29" s="23"/>
      <c r="L29" s="23"/>
      <c r="M29" s="18" t="s">
        <v>32</v>
      </c>
      <c r="N29" s="25"/>
      <c r="O29" s="18"/>
      <c r="P29" s="81"/>
      <c r="Q29" s="82"/>
      <c r="R29" s="6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s="1" customFormat="1" ht="40.5" x14ac:dyDescent="0.25">
      <c r="A30" s="19">
        <f t="shared" si="1"/>
        <v>16</v>
      </c>
      <c r="B30" s="20" t="s">
        <v>89</v>
      </c>
      <c r="C30" s="21" t="s">
        <v>22</v>
      </c>
      <c r="D30" s="21" t="s">
        <v>90</v>
      </c>
      <c r="E30" s="22" t="s">
        <v>85</v>
      </c>
      <c r="F30" s="20"/>
      <c r="G30" s="20" t="s">
        <v>14</v>
      </c>
      <c r="H30" s="20">
        <v>270</v>
      </c>
      <c r="I30" s="20">
        <v>2.37</v>
      </c>
      <c r="J30" s="23">
        <f t="shared" si="0"/>
        <v>639.9</v>
      </c>
      <c r="K30" s="23"/>
      <c r="L30" s="23"/>
      <c r="M30" s="18" t="s">
        <v>32</v>
      </c>
      <c r="N30" s="25"/>
      <c r="O30" s="18"/>
      <c r="P30" s="81"/>
      <c r="Q30" s="82"/>
      <c r="R30" s="6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s="1" customFormat="1" ht="40.5" x14ac:dyDescent="0.25">
      <c r="A31" s="19">
        <f t="shared" si="1"/>
        <v>17</v>
      </c>
      <c r="B31" s="20" t="s">
        <v>91</v>
      </c>
      <c r="C31" s="21" t="s">
        <v>22</v>
      </c>
      <c r="D31" s="21" t="s">
        <v>92</v>
      </c>
      <c r="E31" s="22" t="s">
        <v>58</v>
      </c>
      <c r="F31" s="20"/>
      <c r="G31" s="20" t="s">
        <v>14</v>
      </c>
      <c r="H31" s="20">
        <v>2</v>
      </c>
      <c r="I31" s="20">
        <v>1.87</v>
      </c>
      <c r="J31" s="23">
        <f t="shared" si="0"/>
        <v>3.74</v>
      </c>
      <c r="K31" s="23"/>
      <c r="L31" s="23"/>
      <c r="M31" s="18" t="s">
        <v>32</v>
      </c>
      <c r="N31" s="25"/>
      <c r="O31" s="18"/>
      <c r="P31" s="81"/>
      <c r="Q31" s="82"/>
      <c r="R31" s="6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s="1" customFormat="1" ht="81" x14ac:dyDescent="0.25">
      <c r="A32" s="19">
        <f t="shared" si="1"/>
        <v>18</v>
      </c>
      <c r="B32" s="20" t="s">
        <v>93</v>
      </c>
      <c r="C32" s="21" t="s">
        <v>94</v>
      </c>
      <c r="D32" s="21" t="s">
        <v>95</v>
      </c>
      <c r="E32" s="22" t="s">
        <v>96</v>
      </c>
      <c r="F32" s="20"/>
      <c r="G32" s="20" t="s">
        <v>10</v>
      </c>
      <c r="H32" s="20">
        <v>2</v>
      </c>
      <c r="I32" s="20">
        <v>415.8</v>
      </c>
      <c r="J32" s="23">
        <f t="shared" si="0"/>
        <v>831.6</v>
      </c>
      <c r="K32" s="23"/>
      <c r="L32" s="23"/>
      <c r="M32" s="18" t="s">
        <v>32</v>
      </c>
      <c r="N32" s="25"/>
      <c r="O32" s="18"/>
      <c r="P32" s="81"/>
      <c r="Q32" s="8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82" s="1" customFormat="1" ht="81" x14ac:dyDescent="0.25">
      <c r="A33" s="19">
        <f t="shared" si="1"/>
        <v>19</v>
      </c>
      <c r="B33" s="20" t="s">
        <v>97</v>
      </c>
      <c r="C33" s="21" t="s">
        <v>94</v>
      </c>
      <c r="D33" s="21" t="s">
        <v>98</v>
      </c>
      <c r="E33" s="22" t="s">
        <v>99</v>
      </c>
      <c r="F33" s="20"/>
      <c r="G33" s="20" t="s">
        <v>10</v>
      </c>
      <c r="H33" s="20">
        <v>70</v>
      </c>
      <c r="I33" s="20">
        <v>13.23</v>
      </c>
      <c r="J33" s="23">
        <f t="shared" si="0"/>
        <v>926.1</v>
      </c>
      <c r="K33" s="23"/>
      <c r="L33" s="23"/>
      <c r="M33" s="18" t="s">
        <v>32</v>
      </c>
      <c r="N33" s="25"/>
      <c r="O33" s="18"/>
      <c r="P33" s="81"/>
      <c r="Q33" s="8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82" s="1" customFormat="1" ht="60.75" x14ac:dyDescent="0.25">
      <c r="A34" s="19">
        <f t="shared" si="1"/>
        <v>20</v>
      </c>
      <c r="B34" s="20" t="s">
        <v>100</v>
      </c>
      <c r="C34" s="21" t="s">
        <v>94</v>
      </c>
      <c r="D34" s="21" t="s">
        <v>101</v>
      </c>
      <c r="E34" s="22" t="s">
        <v>102</v>
      </c>
      <c r="F34" s="20"/>
      <c r="G34" s="20" t="s">
        <v>10</v>
      </c>
      <c r="H34" s="20">
        <v>45</v>
      </c>
      <c r="I34" s="20">
        <v>4.12</v>
      </c>
      <c r="J34" s="23">
        <f t="shared" si="0"/>
        <v>185.4</v>
      </c>
      <c r="K34" s="23"/>
      <c r="L34" s="23"/>
      <c r="M34" s="18" t="s">
        <v>32</v>
      </c>
      <c r="N34" s="25"/>
      <c r="O34" s="18"/>
      <c r="P34" s="81"/>
      <c r="Q34" s="8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82" s="1" customFormat="1" ht="60.75" x14ac:dyDescent="0.25">
      <c r="A35" s="19">
        <f t="shared" si="1"/>
        <v>21</v>
      </c>
      <c r="B35" s="20" t="s">
        <v>103</v>
      </c>
      <c r="C35" s="21" t="s">
        <v>94</v>
      </c>
      <c r="D35" s="21" t="s">
        <v>104</v>
      </c>
      <c r="E35" s="22" t="s">
        <v>105</v>
      </c>
      <c r="F35" s="20"/>
      <c r="G35" s="20" t="s">
        <v>10</v>
      </c>
      <c r="H35" s="20">
        <v>8</v>
      </c>
      <c r="I35" s="20">
        <v>3.28</v>
      </c>
      <c r="J35" s="23">
        <f t="shared" si="0"/>
        <v>26.24</v>
      </c>
      <c r="K35" s="23"/>
      <c r="L35" s="23"/>
      <c r="M35" s="18" t="s">
        <v>32</v>
      </c>
      <c r="N35" s="25"/>
      <c r="O35" s="18"/>
      <c r="P35" s="81"/>
      <c r="Q35" s="8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82" s="1" customFormat="1" ht="60.75" x14ac:dyDescent="0.25">
      <c r="A36" s="19">
        <f t="shared" si="1"/>
        <v>22</v>
      </c>
      <c r="B36" s="20" t="s">
        <v>106</v>
      </c>
      <c r="C36" s="21" t="s">
        <v>94</v>
      </c>
      <c r="D36" s="21" t="s">
        <v>107</v>
      </c>
      <c r="E36" s="22" t="s">
        <v>108</v>
      </c>
      <c r="F36" s="20"/>
      <c r="G36" s="20" t="s">
        <v>10</v>
      </c>
      <c r="H36" s="20">
        <v>12</v>
      </c>
      <c r="I36" s="20">
        <v>2.87</v>
      </c>
      <c r="J36" s="23">
        <f t="shared" si="0"/>
        <v>34.44</v>
      </c>
      <c r="K36" s="23"/>
      <c r="L36" s="23"/>
      <c r="M36" s="18" t="s">
        <v>32</v>
      </c>
      <c r="N36" s="25"/>
      <c r="O36" s="18"/>
      <c r="P36" s="81"/>
      <c r="Q36" s="8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82" s="1" customFormat="1" ht="60.75" x14ac:dyDescent="0.25">
      <c r="A37" s="19">
        <f t="shared" si="1"/>
        <v>23</v>
      </c>
      <c r="B37" s="20" t="s">
        <v>109</v>
      </c>
      <c r="C37" s="21" t="s">
        <v>94</v>
      </c>
      <c r="D37" s="21" t="s">
        <v>110</v>
      </c>
      <c r="E37" s="22" t="s">
        <v>111</v>
      </c>
      <c r="F37" s="20"/>
      <c r="G37" s="20" t="s">
        <v>10</v>
      </c>
      <c r="H37" s="20">
        <v>8</v>
      </c>
      <c r="I37" s="20">
        <v>2.44</v>
      </c>
      <c r="J37" s="23">
        <f t="shared" si="0"/>
        <v>19.52</v>
      </c>
      <c r="K37" s="23"/>
      <c r="L37" s="23"/>
      <c r="M37" s="18" t="s">
        <v>32</v>
      </c>
      <c r="N37" s="25"/>
      <c r="O37" s="18"/>
      <c r="P37" s="81"/>
      <c r="Q37" s="8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82" s="1" customFormat="1" ht="81" x14ac:dyDescent="0.25">
      <c r="A38" s="19">
        <f t="shared" si="1"/>
        <v>24</v>
      </c>
      <c r="B38" s="20" t="s">
        <v>112</v>
      </c>
      <c r="C38" s="21" t="s">
        <v>94</v>
      </c>
      <c r="D38" s="21" t="s">
        <v>113</v>
      </c>
      <c r="E38" s="22" t="s">
        <v>114</v>
      </c>
      <c r="F38" s="20"/>
      <c r="G38" s="20" t="s">
        <v>10</v>
      </c>
      <c r="H38" s="20">
        <v>130</v>
      </c>
      <c r="I38" s="20">
        <v>1.03</v>
      </c>
      <c r="J38" s="23">
        <f t="shared" si="0"/>
        <v>133.9</v>
      </c>
      <c r="K38" s="23"/>
      <c r="L38" s="23"/>
      <c r="M38" s="18" t="s">
        <v>32</v>
      </c>
      <c r="N38" s="25"/>
      <c r="O38" s="18"/>
      <c r="P38" s="81"/>
      <c r="Q38" s="8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82" s="1" customFormat="1" ht="81" x14ac:dyDescent="0.25">
      <c r="A39" s="19">
        <f t="shared" si="1"/>
        <v>25</v>
      </c>
      <c r="B39" s="20" t="s">
        <v>115</v>
      </c>
      <c r="C39" s="21" t="s">
        <v>94</v>
      </c>
      <c r="D39" s="21" t="s">
        <v>116</v>
      </c>
      <c r="E39" s="22" t="s">
        <v>117</v>
      </c>
      <c r="F39" s="20"/>
      <c r="G39" s="20" t="s">
        <v>10</v>
      </c>
      <c r="H39" s="20">
        <v>20</v>
      </c>
      <c r="I39" s="20">
        <v>0.75</v>
      </c>
      <c r="J39" s="23">
        <f t="shared" si="0"/>
        <v>15</v>
      </c>
      <c r="K39" s="23"/>
      <c r="L39" s="23"/>
      <c r="M39" s="18" t="s">
        <v>32</v>
      </c>
      <c r="N39" s="25"/>
      <c r="O39" s="18"/>
      <c r="P39" s="81"/>
      <c r="Q39" s="8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82" s="1" customFormat="1" ht="40.5" x14ac:dyDescent="0.25">
      <c r="A40" s="19">
        <f t="shared" si="1"/>
        <v>26</v>
      </c>
      <c r="B40" s="20" t="s">
        <v>118</v>
      </c>
      <c r="C40" s="21" t="s">
        <v>119</v>
      </c>
      <c r="D40" s="21" t="s">
        <v>120</v>
      </c>
      <c r="E40" s="22" t="s">
        <v>121</v>
      </c>
      <c r="F40" s="20"/>
      <c r="G40" s="20" t="s">
        <v>10</v>
      </c>
      <c r="H40" s="20">
        <v>2</v>
      </c>
      <c r="I40" s="20">
        <v>259</v>
      </c>
      <c r="J40" s="23">
        <f t="shared" si="0"/>
        <v>518</v>
      </c>
      <c r="K40" s="23"/>
      <c r="L40" s="23"/>
      <c r="M40" s="18" t="s">
        <v>32</v>
      </c>
      <c r="N40" s="25"/>
      <c r="O40" s="18"/>
      <c r="P40" s="81"/>
      <c r="Q40" s="8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</row>
    <row r="41" spans="1:182" s="1" customFormat="1" ht="40.5" x14ac:dyDescent="0.25">
      <c r="A41" s="19">
        <f t="shared" si="1"/>
        <v>27</v>
      </c>
      <c r="B41" s="20" t="s">
        <v>122</v>
      </c>
      <c r="C41" s="21" t="s">
        <v>123</v>
      </c>
      <c r="D41" s="21" t="s">
        <v>124</v>
      </c>
      <c r="E41" s="22" t="s">
        <v>125</v>
      </c>
      <c r="F41" s="20"/>
      <c r="G41" s="20" t="s">
        <v>10</v>
      </c>
      <c r="H41" s="20">
        <v>1</v>
      </c>
      <c r="I41" s="20">
        <v>33.200000000000003</v>
      </c>
      <c r="J41" s="23">
        <f t="shared" si="0"/>
        <v>33.200000000000003</v>
      </c>
      <c r="K41" s="23"/>
      <c r="L41" s="23"/>
      <c r="M41" s="18" t="s">
        <v>32</v>
      </c>
      <c r="N41" s="25"/>
      <c r="O41" s="18"/>
      <c r="P41" s="81"/>
      <c r="Q41" s="82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</row>
    <row r="42" spans="1:182" s="1" customFormat="1" ht="60.75" x14ac:dyDescent="0.25">
      <c r="A42" s="19">
        <f t="shared" si="1"/>
        <v>28</v>
      </c>
      <c r="B42" s="20" t="s">
        <v>126</v>
      </c>
      <c r="C42" s="21" t="s">
        <v>127</v>
      </c>
      <c r="D42" s="21" t="s">
        <v>128</v>
      </c>
      <c r="E42" s="22" t="s">
        <v>129</v>
      </c>
      <c r="F42" s="20"/>
      <c r="G42" s="20" t="s">
        <v>10</v>
      </c>
      <c r="H42" s="20">
        <v>1</v>
      </c>
      <c r="I42" s="20">
        <v>35.299999999999997</v>
      </c>
      <c r="J42" s="23">
        <f t="shared" si="0"/>
        <v>35.299999999999997</v>
      </c>
      <c r="K42" s="23"/>
      <c r="L42" s="23"/>
      <c r="M42" s="18" t="s">
        <v>32</v>
      </c>
      <c r="N42" s="25"/>
      <c r="O42" s="18"/>
      <c r="P42" s="81"/>
      <c r="Q42" s="82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</row>
    <row r="43" spans="1:182" s="1" customFormat="1" ht="60.75" x14ac:dyDescent="0.25">
      <c r="A43" s="19">
        <f t="shared" si="1"/>
        <v>29</v>
      </c>
      <c r="B43" s="20" t="s">
        <v>130</v>
      </c>
      <c r="C43" s="21" t="s">
        <v>131</v>
      </c>
      <c r="D43" s="21" t="s">
        <v>132</v>
      </c>
      <c r="E43" s="22" t="s">
        <v>133</v>
      </c>
      <c r="F43" s="20"/>
      <c r="G43" s="20" t="s">
        <v>10</v>
      </c>
      <c r="H43" s="20">
        <v>3</v>
      </c>
      <c r="I43" s="20">
        <v>0.47</v>
      </c>
      <c r="J43" s="23">
        <f t="shared" si="0"/>
        <v>1.41</v>
      </c>
      <c r="K43" s="23"/>
      <c r="L43" s="23"/>
      <c r="M43" s="18" t="s">
        <v>32</v>
      </c>
      <c r="N43" s="25"/>
      <c r="O43" s="18"/>
      <c r="P43" s="81"/>
      <c r="Q43" s="8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1:182" s="1" customFormat="1" ht="40.5" x14ac:dyDescent="0.25">
      <c r="A44" s="19">
        <f t="shared" si="1"/>
        <v>30</v>
      </c>
      <c r="B44" s="20" t="s">
        <v>134</v>
      </c>
      <c r="C44" s="21" t="s">
        <v>135</v>
      </c>
      <c r="D44" s="21" t="s">
        <v>136</v>
      </c>
      <c r="E44" s="22" t="s">
        <v>137</v>
      </c>
      <c r="F44" s="20"/>
      <c r="G44" s="20" t="s">
        <v>10</v>
      </c>
      <c r="H44" s="20">
        <v>2</v>
      </c>
      <c r="I44" s="20">
        <v>76.8</v>
      </c>
      <c r="J44" s="23">
        <f t="shared" si="0"/>
        <v>153.6</v>
      </c>
      <c r="K44" s="23"/>
      <c r="L44" s="23"/>
      <c r="M44" s="18" t="s">
        <v>32</v>
      </c>
      <c r="N44" s="25"/>
      <c r="O44" s="18"/>
      <c r="P44" s="81"/>
      <c r="Q44" s="8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</row>
    <row r="45" spans="1:182" s="1" customFormat="1" ht="40.5" x14ac:dyDescent="0.25">
      <c r="A45" s="19">
        <f t="shared" si="1"/>
        <v>31</v>
      </c>
      <c r="B45" s="20" t="s">
        <v>138</v>
      </c>
      <c r="C45" s="21" t="s">
        <v>135</v>
      </c>
      <c r="D45" s="21" t="s">
        <v>139</v>
      </c>
      <c r="E45" s="22" t="s">
        <v>140</v>
      </c>
      <c r="F45" s="20"/>
      <c r="G45" s="20" t="s">
        <v>10</v>
      </c>
      <c r="H45" s="20">
        <v>2</v>
      </c>
      <c r="I45" s="20">
        <v>1.88</v>
      </c>
      <c r="J45" s="23">
        <f t="shared" si="0"/>
        <v>3.76</v>
      </c>
      <c r="K45" s="23"/>
      <c r="L45" s="23"/>
      <c r="M45" s="18" t="s">
        <v>32</v>
      </c>
      <c r="N45" s="25"/>
      <c r="O45" s="18"/>
      <c r="P45" s="81"/>
      <c r="Q45" s="8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</row>
    <row r="46" spans="1:182" s="1" customFormat="1" ht="40.5" x14ac:dyDescent="0.25">
      <c r="A46" s="19">
        <f t="shared" si="1"/>
        <v>32</v>
      </c>
      <c r="B46" s="20" t="s">
        <v>141</v>
      </c>
      <c r="C46" s="21" t="s">
        <v>135</v>
      </c>
      <c r="D46" s="21" t="s">
        <v>142</v>
      </c>
      <c r="E46" s="22" t="s">
        <v>143</v>
      </c>
      <c r="F46" s="20"/>
      <c r="G46" s="20" t="s">
        <v>10</v>
      </c>
      <c r="H46" s="20">
        <v>16</v>
      </c>
      <c r="I46" s="20">
        <v>121.7</v>
      </c>
      <c r="J46" s="23">
        <f t="shared" si="0"/>
        <v>1947.2</v>
      </c>
      <c r="K46" s="23"/>
      <c r="L46" s="23"/>
      <c r="M46" s="18" t="s">
        <v>32</v>
      </c>
      <c r="N46" s="25"/>
      <c r="O46" s="18"/>
      <c r="P46" s="81"/>
      <c r="Q46" s="8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</row>
    <row r="47" spans="1:182" s="1" customFormat="1" ht="60.75" x14ac:dyDescent="0.25">
      <c r="A47" s="19">
        <f t="shared" si="1"/>
        <v>33</v>
      </c>
      <c r="B47" s="20" t="s">
        <v>144</v>
      </c>
      <c r="C47" s="21" t="s">
        <v>145</v>
      </c>
      <c r="D47" s="21" t="s">
        <v>146</v>
      </c>
      <c r="E47" s="22" t="s">
        <v>147</v>
      </c>
      <c r="F47" s="20"/>
      <c r="G47" s="20" t="s">
        <v>10</v>
      </c>
      <c r="H47" s="20">
        <v>5</v>
      </c>
      <c r="I47" s="20">
        <v>0.2</v>
      </c>
      <c r="J47" s="23">
        <f t="shared" si="0"/>
        <v>1</v>
      </c>
      <c r="K47" s="23"/>
      <c r="L47" s="23"/>
      <c r="M47" s="18" t="s">
        <v>32</v>
      </c>
      <c r="N47" s="25"/>
      <c r="O47" s="18"/>
      <c r="P47" s="81"/>
      <c r="Q47" s="82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</row>
    <row r="48" spans="1:182" s="1" customFormat="1" ht="81" x14ac:dyDescent="0.25">
      <c r="A48" s="19">
        <f t="shared" si="1"/>
        <v>34</v>
      </c>
      <c r="B48" s="20" t="s">
        <v>148</v>
      </c>
      <c r="C48" s="21" t="s">
        <v>149</v>
      </c>
      <c r="D48" s="21" t="s">
        <v>150</v>
      </c>
      <c r="E48" s="22" t="s">
        <v>151</v>
      </c>
      <c r="F48" s="20"/>
      <c r="G48" s="20" t="s">
        <v>10</v>
      </c>
      <c r="H48" s="20">
        <v>1</v>
      </c>
      <c r="I48" s="20">
        <v>10.199999999999999</v>
      </c>
      <c r="J48" s="23">
        <f t="shared" si="0"/>
        <v>10.199999999999999</v>
      </c>
      <c r="K48" s="23"/>
      <c r="L48" s="23"/>
      <c r="M48" s="18" t="s">
        <v>32</v>
      </c>
      <c r="N48" s="25"/>
      <c r="O48" s="18"/>
      <c r="P48" s="81"/>
      <c r="Q48" s="8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</row>
    <row r="49" spans="1:182" s="1" customFormat="1" ht="81" x14ac:dyDescent="0.25">
      <c r="A49" s="19">
        <f t="shared" si="1"/>
        <v>35</v>
      </c>
      <c r="B49" s="20" t="s">
        <v>152</v>
      </c>
      <c r="C49" s="21" t="s">
        <v>149</v>
      </c>
      <c r="D49" s="21" t="s">
        <v>153</v>
      </c>
      <c r="E49" s="22" t="s">
        <v>151</v>
      </c>
      <c r="F49" s="20"/>
      <c r="G49" s="20" t="s">
        <v>10</v>
      </c>
      <c r="H49" s="20">
        <v>1</v>
      </c>
      <c r="I49" s="20">
        <v>11.7</v>
      </c>
      <c r="J49" s="23">
        <f t="shared" si="0"/>
        <v>11.7</v>
      </c>
      <c r="K49" s="23"/>
      <c r="L49" s="23"/>
      <c r="M49" s="18" t="s">
        <v>32</v>
      </c>
      <c r="N49" s="25"/>
      <c r="O49" s="18"/>
      <c r="P49" s="81"/>
      <c r="Q49" s="8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</row>
    <row r="50" spans="1:182" s="1" customFormat="1" ht="81" x14ac:dyDescent="0.25">
      <c r="A50" s="19">
        <f t="shared" si="1"/>
        <v>36</v>
      </c>
      <c r="B50" s="20" t="s">
        <v>154</v>
      </c>
      <c r="C50" s="21" t="s">
        <v>149</v>
      </c>
      <c r="D50" s="21" t="s">
        <v>155</v>
      </c>
      <c r="E50" s="22" t="s">
        <v>151</v>
      </c>
      <c r="F50" s="20"/>
      <c r="G50" s="20" t="s">
        <v>10</v>
      </c>
      <c r="H50" s="20">
        <v>2</v>
      </c>
      <c r="I50" s="20">
        <v>15.6</v>
      </c>
      <c r="J50" s="23">
        <f t="shared" si="0"/>
        <v>31.2</v>
      </c>
      <c r="K50" s="23"/>
      <c r="L50" s="23"/>
      <c r="M50" s="18" t="s">
        <v>32</v>
      </c>
      <c r="N50" s="25"/>
      <c r="O50" s="18"/>
      <c r="P50" s="81"/>
      <c r="Q50" s="8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</row>
    <row r="51" spans="1:182" s="1" customFormat="1" ht="81" x14ac:dyDescent="0.25">
      <c r="A51" s="19">
        <f t="shared" si="1"/>
        <v>37</v>
      </c>
      <c r="B51" s="20" t="s">
        <v>156</v>
      </c>
      <c r="C51" s="21" t="s">
        <v>94</v>
      </c>
      <c r="D51" s="21" t="s">
        <v>157</v>
      </c>
      <c r="E51" s="22" t="s">
        <v>158</v>
      </c>
      <c r="F51" s="20"/>
      <c r="G51" s="20" t="s">
        <v>10</v>
      </c>
      <c r="H51" s="20">
        <v>8</v>
      </c>
      <c r="I51" s="20">
        <v>608.4</v>
      </c>
      <c r="J51" s="23">
        <f t="shared" si="0"/>
        <v>4867.2</v>
      </c>
      <c r="K51" s="23"/>
      <c r="L51" s="23"/>
      <c r="M51" s="18" t="s">
        <v>32</v>
      </c>
      <c r="N51" s="25"/>
      <c r="O51" s="18"/>
      <c r="P51" s="81"/>
      <c r="Q51" s="8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</row>
    <row r="52" spans="1:182" s="1" customFormat="1" ht="60.75" x14ac:dyDescent="0.25">
      <c r="A52" s="19">
        <f t="shared" si="1"/>
        <v>38</v>
      </c>
      <c r="B52" s="20" t="s">
        <v>159</v>
      </c>
      <c r="C52" s="21" t="s">
        <v>94</v>
      </c>
      <c r="D52" s="21" t="s">
        <v>160</v>
      </c>
      <c r="E52" s="22" t="s">
        <v>161</v>
      </c>
      <c r="F52" s="20"/>
      <c r="G52" s="20" t="s">
        <v>10</v>
      </c>
      <c r="H52" s="20">
        <v>75</v>
      </c>
      <c r="I52" s="20">
        <v>31.1</v>
      </c>
      <c r="J52" s="23">
        <f t="shared" si="0"/>
        <v>2332.5</v>
      </c>
      <c r="K52" s="23"/>
      <c r="L52" s="23"/>
      <c r="M52" s="18" t="s">
        <v>32</v>
      </c>
      <c r="N52" s="25"/>
      <c r="O52" s="18"/>
      <c r="P52" s="81"/>
      <c r="Q52" s="8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</row>
    <row r="53" spans="1:182" s="1" customFormat="1" ht="60.75" x14ac:dyDescent="0.25">
      <c r="A53" s="19">
        <f t="shared" si="1"/>
        <v>39</v>
      </c>
      <c r="B53" s="20" t="s">
        <v>162</v>
      </c>
      <c r="C53" s="21" t="s">
        <v>94</v>
      </c>
      <c r="D53" s="21" t="s">
        <v>163</v>
      </c>
      <c r="E53" s="22" t="s">
        <v>164</v>
      </c>
      <c r="F53" s="20"/>
      <c r="G53" s="20" t="s">
        <v>10</v>
      </c>
      <c r="H53" s="20">
        <v>1</v>
      </c>
      <c r="I53" s="20">
        <v>21.61</v>
      </c>
      <c r="J53" s="23">
        <f t="shared" si="0"/>
        <v>21.61</v>
      </c>
      <c r="K53" s="23"/>
      <c r="L53" s="23"/>
      <c r="M53" s="18" t="s">
        <v>32</v>
      </c>
      <c r="N53" s="25"/>
      <c r="O53" s="18"/>
      <c r="P53" s="81"/>
      <c r="Q53" s="82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</row>
    <row r="54" spans="1:182" s="1" customFormat="1" ht="81" x14ac:dyDescent="0.25">
      <c r="A54" s="19">
        <f t="shared" si="1"/>
        <v>40</v>
      </c>
      <c r="B54" s="20" t="s">
        <v>165</v>
      </c>
      <c r="C54" s="21" t="s">
        <v>94</v>
      </c>
      <c r="D54" s="21" t="s">
        <v>166</v>
      </c>
      <c r="E54" s="22" t="s">
        <v>167</v>
      </c>
      <c r="F54" s="20"/>
      <c r="G54" s="20" t="s">
        <v>10</v>
      </c>
      <c r="H54" s="20">
        <v>10</v>
      </c>
      <c r="I54" s="20">
        <v>9.66</v>
      </c>
      <c r="J54" s="23">
        <f t="shared" si="0"/>
        <v>96.6</v>
      </c>
      <c r="K54" s="23"/>
      <c r="L54" s="23"/>
      <c r="M54" s="18" t="s">
        <v>32</v>
      </c>
      <c r="N54" s="25"/>
      <c r="O54" s="18"/>
      <c r="P54" s="81"/>
      <c r="Q54" s="82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</row>
    <row r="55" spans="1:182" s="1" customFormat="1" ht="60.75" x14ac:dyDescent="0.25">
      <c r="A55" s="19">
        <f t="shared" si="1"/>
        <v>41</v>
      </c>
      <c r="B55" s="20" t="s">
        <v>168</v>
      </c>
      <c r="C55" s="21" t="s">
        <v>94</v>
      </c>
      <c r="D55" s="21" t="s">
        <v>169</v>
      </c>
      <c r="E55" s="22" t="s">
        <v>170</v>
      </c>
      <c r="F55" s="20"/>
      <c r="G55" s="20" t="s">
        <v>10</v>
      </c>
      <c r="H55" s="20">
        <v>7</v>
      </c>
      <c r="I55" s="20">
        <v>0.8</v>
      </c>
      <c r="J55" s="23">
        <f t="shared" si="0"/>
        <v>5.6000000000000005</v>
      </c>
      <c r="K55" s="23"/>
      <c r="L55" s="23"/>
      <c r="M55" s="18" t="s">
        <v>32</v>
      </c>
      <c r="N55" s="25"/>
      <c r="O55" s="18"/>
      <c r="P55" s="81"/>
      <c r="Q55" s="82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</row>
    <row r="56" spans="1:182" s="1" customFormat="1" ht="60.75" x14ac:dyDescent="0.25">
      <c r="A56" s="19">
        <f t="shared" si="1"/>
        <v>42</v>
      </c>
      <c r="B56" s="20" t="s">
        <v>171</v>
      </c>
      <c r="C56" s="21" t="s">
        <v>94</v>
      </c>
      <c r="D56" s="21" t="s">
        <v>172</v>
      </c>
      <c r="E56" s="22" t="s">
        <v>173</v>
      </c>
      <c r="F56" s="20"/>
      <c r="G56" s="20" t="s">
        <v>10</v>
      </c>
      <c r="H56" s="20">
        <v>39</v>
      </c>
      <c r="I56" s="20">
        <v>0.8</v>
      </c>
      <c r="J56" s="23">
        <f t="shared" si="0"/>
        <v>31.200000000000003</v>
      </c>
      <c r="K56" s="23"/>
      <c r="L56" s="23"/>
      <c r="M56" s="18" t="s">
        <v>32</v>
      </c>
      <c r="N56" s="25"/>
      <c r="O56" s="18"/>
      <c r="P56" s="81"/>
      <c r="Q56" s="8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</row>
    <row r="57" spans="1:182" s="1" customFormat="1" ht="60.75" x14ac:dyDescent="0.25">
      <c r="A57" s="19">
        <f t="shared" si="1"/>
        <v>43</v>
      </c>
      <c r="B57" s="20" t="s">
        <v>174</v>
      </c>
      <c r="C57" s="21" t="s">
        <v>94</v>
      </c>
      <c r="D57" s="21" t="s">
        <v>172</v>
      </c>
      <c r="E57" s="22" t="s">
        <v>175</v>
      </c>
      <c r="F57" s="20"/>
      <c r="G57" s="20" t="s">
        <v>10</v>
      </c>
      <c r="H57" s="20">
        <v>2</v>
      </c>
      <c r="I57" s="20">
        <v>0.81</v>
      </c>
      <c r="J57" s="23">
        <f t="shared" si="0"/>
        <v>1.62</v>
      </c>
      <c r="K57" s="23"/>
      <c r="L57" s="23"/>
      <c r="M57" s="18" t="s">
        <v>32</v>
      </c>
      <c r="N57" s="25"/>
      <c r="O57" s="18"/>
      <c r="P57" s="81"/>
      <c r="Q57" s="8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</row>
    <row r="58" spans="1:182" s="1" customFormat="1" ht="101.25" x14ac:dyDescent="0.25">
      <c r="A58" s="19">
        <f t="shared" si="1"/>
        <v>44</v>
      </c>
      <c r="B58" s="20" t="s">
        <v>176</v>
      </c>
      <c r="C58" s="21" t="s">
        <v>149</v>
      </c>
      <c r="D58" s="21" t="s">
        <v>177</v>
      </c>
      <c r="E58" s="22" t="s">
        <v>178</v>
      </c>
      <c r="F58" s="20"/>
      <c r="G58" s="20" t="s">
        <v>10</v>
      </c>
      <c r="H58" s="20">
        <v>1</v>
      </c>
      <c r="I58" s="20">
        <v>845</v>
      </c>
      <c r="J58" s="23">
        <f t="shared" si="0"/>
        <v>845</v>
      </c>
      <c r="K58" s="23"/>
      <c r="L58" s="23"/>
      <c r="M58" s="18" t="s">
        <v>32</v>
      </c>
      <c r="N58" s="25"/>
      <c r="O58" s="18"/>
      <c r="P58" s="81"/>
      <c r="Q58" s="8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</row>
    <row r="59" spans="1:182" s="1" customFormat="1" ht="101.25" x14ac:dyDescent="0.25">
      <c r="A59" s="19">
        <f t="shared" si="1"/>
        <v>45</v>
      </c>
      <c r="B59" s="20" t="s">
        <v>179</v>
      </c>
      <c r="C59" s="21" t="s">
        <v>149</v>
      </c>
      <c r="D59" s="21" t="s">
        <v>180</v>
      </c>
      <c r="E59" s="22" t="s">
        <v>178</v>
      </c>
      <c r="F59" s="20"/>
      <c r="G59" s="20" t="s">
        <v>10</v>
      </c>
      <c r="H59" s="20">
        <v>1</v>
      </c>
      <c r="I59" s="20">
        <v>839.2</v>
      </c>
      <c r="J59" s="23">
        <f t="shared" si="0"/>
        <v>839.2</v>
      </c>
      <c r="K59" s="23"/>
      <c r="L59" s="23"/>
      <c r="M59" s="18" t="s">
        <v>32</v>
      </c>
      <c r="N59" s="25"/>
      <c r="O59" s="18"/>
      <c r="P59" s="81"/>
      <c r="Q59" s="8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</row>
    <row r="60" spans="1:182" s="1" customFormat="1" ht="101.25" x14ac:dyDescent="0.25">
      <c r="A60" s="19">
        <f t="shared" si="1"/>
        <v>46</v>
      </c>
      <c r="B60" s="20" t="s">
        <v>181</v>
      </c>
      <c r="C60" s="21" t="s">
        <v>149</v>
      </c>
      <c r="D60" s="21" t="s">
        <v>182</v>
      </c>
      <c r="E60" s="22" t="s">
        <v>178</v>
      </c>
      <c r="F60" s="20"/>
      <c r="G60" s="20" t="s">
        <v>10</v>
      </c>
      <c r="H60" s="20">
        <v>1</v>
      </c>
      <c r="I60" s="20">
        <v>722</v>
      </c>
      <c r="J60" s="23">
        <f t="shared" si="0"/>
        <v>722</v>
      </c>
      <c r="K60" s="23"/>
      <c r="L60" s="23"/>
      <c r="M60" s="18" t="s">
        <v>32</v>
      </c>
      <c r="N60" s="25"/>
      <c r="O60" s="18"/>
      <c r="P60" s="81"/>
      <c r="Q60" s="82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</row>
    <row r="61" spans="1:182" s="1" customFormat="1" ht="101.25" x14ac:dyDescent="0.25">
      <c r="A61" s="19">
        <f t="shared" si="1"/>
        <v>47</v>
      </c>
      <c r="B61" s="20" t="s">
        <v>183</v>
      </c>
      <c r="C61" s="21" t="s">
        <v>149</v>
      </c>
      <c r="D61" s="21" t="s">
        <v>184</v>
      </c>
      <c r="E61" s="22" t="s">
        <v>178</v>
      </c>
      <c r="F61" s="20"/>
      <c r="G61" s="20" t="s">
        <v>10</v>
      </c>
      <c r="H61" s="20">
        <v>1</v>
      </c>
      <c r="I61" s="20">
        <v>900.95</v>
      </c>
      <c r="J61" s="23">
        <f t="shared" si="0"/>
        <v>900.95</v>
      </c>
      <c r="K61" s="23"/>
      <c r="L61" s="23"/>
      <c r="M61" s="18" t="s">
        <v>32</v>
      </c>
      <c r="N61" s="25"/>
      <c r="O61" s="18"/>
      <c r="P61" s="81"/>
      <c r="Q61" s="82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</row>
    <row r="62" spans="1:182" s="1" customFormat="1" ht="101.25" x14ac:dyDescent="0.25">
      <c r="A62" s="19">
        <f t="shared" si="1"/>
        <v>48</v>
      </c>
      <c r="B62" s="20" t="s">
        <v>185</v>
      </c>
      <c r="C62" s="21" t="s">
        <v>149</v>
      </c>
      <c r="D62" s="21" t="s">
        <v>186</v>
      </c>
      <c r="E62" s="22" t="s">
        <v>178</v>
      </c>
      <c r="F62" s="20"/>
      <c r="G62" s="20" t="s">
        <v>10</v>
      </c>
      <c r="H62" s="20">
        <v>1</v>
      </c>
      <c r="I62" s="20">
        <v>534.5</v>
      </c>
      <c r="J62" s="23">
        <f t="shared" si="0"/>
        <v>534.5</v>
      </c>
      <c r="K62" s="23"/>
      <c r="L62" s="23"/>
      <c r="M62" s="18" t="s">
        <v>32</v>
      </c>
      <c r="N62" s="25"/>
      <c r="O62" s="18"/>
      <c r="P62" s="81"/>
      <c r="Q62" s="82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</row>
    <row r="63" spans="1:182" s="1" customFormat="1" ht="101.25" x14ac:dyDescent="0.25">
      <c r="A63" s="19">
        <f t="shared" si="1"/>
        <v>49</v>
      </c>
      <c r="B63" s="20" t="s">
        <v>187</v>
      </c>
      <c r="C63" s="21" t="s">
        <v>149</v>
      </c>
      <c r="D63" s="21" t="s">
        <v>188</v>
      </c>
      <c r="E63" s="22" t="s">
        <v>178</v>
      </c>
      <c r="F63" s="20"/>
      <c r="G63" s="20" t="s">
        <v>10</v>
      </c>
      <c r="H63" s="20">
        <v>1</v>
      </c>
      <c r="I63" s="20">
        <v>927.9</v>
      </c>
      <c r="J63" s="23">
        <f t="shared" si="0"/>
        <v>927.9</v>
      </c>
      <c r="K63" s="23"/>
      <c r="L63" s="23"/>
      <c r="M63" s="18" t="s">
        <v>32</v>
      </c>
      <c r="N63" s="25"/>
      <c r="O63" s="18"/>
      <c r="P63" s="81"/>
      <c r="Q63" s="8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</row>
    <row r="64" spans="1:182" s="1" customFormat="1" ht="101.25" x14ac:dyDescent="0.25">
      <c r="A64" s="19">
        <f t="shared" si="1"/>
        <v>50</v>
      </c>
      <c r="B64" s="20" t="s">
        <v>189</v>
      </c>
      <c r="C64" s="21" t="s">
        <v>149</v>
      </c>
      <c r="D64" s="21" t="s">
        <v>190</v>
      </c>
      <c r="E64" s="22" t="s">
        <v>178</v>
      </c>
      <c r="F64" s="20"/>
      <c r="G64" s="20" t="s">
        <v>10</v>
      </c>
      <c r="H64" s="20">
        <v>1</v>
      </c>
      <c r="I64" s="20">
        <v>801.9</v>
      </c>
      <c r="J64" s="23">
        <f t="shared" si="0"/>
        <v>801.9</v>
      </c>
      <c r="K64" s="23"/>
      <c r="L64" s="23"/>
      <c r="M64" s="18" t="s">
        <v>32</v>
      </c>
      <c r="N64" s="25"/>
      <c r="O64" s="18"/>
      <c r="P64" s="81"/>
      <c r="Q64" s="8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</row>
    <row r="65" spans="1:182" s="1" customFormat="1" ht="81" x14ac:dyDescent="0.25">
      <c r="A65" s="19">
        <f t="shared" si="1"/>
        <v>51</v>
      </c>
      <c r="B65" s="20" t="s">
        <v>191</v>
      </c>
      <c r="C65" s="21" t="s">
        <v>149</v>
      </c>
      <c r="D65" s="21" t="s">
        <v>192</v>
      </c>
      <c r="E65" s="22" t="s">
        <v>178</v>
      </c>
      <c r="F65" s="20"/>
      <c r="G65" s="20" t="s">
        <v>10</v>
      </c>
      <c r="H65" s="20">
        <v>1</v>
      </c>
      <c r="I65" s="20">
        <v>299</v>
      </c>
      <c r="J65" s="23">
        <f t="shared" si="0"/>
        <v>299</v>
      </c>
      <c r="K65" s="23"/>
      <c r="L65" s="23"/>
      <c r="M65" s="18" t="s">
        <v>32</v>
      </c>
      <c r="N65" s="25"/>
      <c r="O65" s="18"/>
      <c r="P65" s="81"/>
      <c r="Q65" s="8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</row>
    <row r="66" spans="1:182" s="1" customFormat="1" ht="101.25" x14ac:dyDescent="0.25">
      <c r="A66" s="19">
        <f t="shared" si="1"/>
        <v>52</v>
      </c>
      <c r="B66" s="20" t="s">
        <v>193</v>
      </c>
      <c r="C66" s="21" t="s">
        <v>149</v>
      </c>
      <c r="D66" s="21" t="s">
        <v>194</v>
      </c>
      <c r="E66" s="22" t="s">
        <v>178</v>
      </c>
      <c r="F66" s="20"/>
      <c r="G66" s="20" t="s">
        <v>10</v>
      </c>
      <c r="H66" s="20">
        <v>1</v>
      </c>
      <c r="I66" s="20">
        <v>771</v>
      </c>
      <c r="J66" s="23">
        <f t="shared" si="0"/>
        <v>771</v>
      </c>
      <c r="K66" s="23"/>
      <c r="L66" s="23"/>
      <c r="M66" s="18" t="s">
        <v>32</v>
      </c>
      <c r="N66" s="25"/>
      <c r="O66" s="18"/>
      <c r="P66" s="81"/>
      <c r="Q66" s="82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</row>
    <row r="67" spans="1:182" s="1" customFormat="1" ht="101.25" x14ac:dyDescent="0.25">
      <c r="A67" s="19">
        <f t="shared" si="1"/>
        <v>53</v>
      </c>
      <c r="B67" s="20" t="s">
        <v>195</v>
      </c>
      <c r="C67" s="21" t="s">
        <v>149</v>
      </c>
      <c r="D67" s="21" t="s">
        <v>196</v>
      </c>
      <c r="E67" s="22" t="s">
        <v>178</v>
      </c>
      <c r="F67" s="20"/>
      <c r="G67" s="20" t="s">
        <v>10</v>
      </c>
      <c r="H67" s="20">
        <v>1</v>
      </c>
      <c r="I67" s="20">
        <v>870.9</v>
      </c>
      <c r="J67" s="23">
        <f t="shared" si="0"/>
        <v>870.9</v>
      </c>
      <c r="K67" s="23"/>
      <c r="L67" s="23"/>
      <c r="M67" s="18" t="s">
        <v>32</v>
      </c>
      <c r="N67" s="25"/>
      <c r="O67" s="18"/>
      <c r="P67" s="81"/>
      <c r="Q67" s="82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</row>
    <row r="68" spans="1:182" s="1" customFormat="1" ht="101.25" x14ac:dyDescent="0.25">
      <c r="A68" s="19">
        <f t="shared" si="1"/>
        <v>54</v>
      </c>
      <c r="B68" s="20" t="s">
        <v>197</v>
      </c>
      <c r="C68" s="21" t="s">
        <v>149</v>
      </c>
      <c r="D68" s="21" t="s">
        <v>198</v>
      </c>
      <c r="E68" s="22" t="s">
        <v>178</v>
      </c>
      <c r="F68" s="20"/>
      <c r="G68" s="20" t="s">
        <v>10</v>
      </c>
      <c r="H68" s="20">
        <v>1</v>
      </c>
      <c r="I68" s="20">
        <v>917.8</v>
      </c>
      <c r="J68" s="23">
        <f t="shared" si="0"/>
        <v>917.8</v>
      </c>
      <c r="K68" s="23"/>
      <c r="L68" s="23"/>
      <c r="M68" s="18" t="s">
        <v>32</v>
      </c>
      <c r="N68" s="25"/>
      <c r="O68" s="18"/>
      <c r="P68" s="81"/>
      <c r="Q68" s="8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</row>
    <row r="69" spans="1:182" s="1" customFormat="1" ht="101.25" x14ac:dyDescent="0.25">
      <c r="A69" s="19">
        <f t="shared" si="1"/>
        <v>55</v>
      </c>
      <c r="B69" s="20" t="s">
        <v>340</v>
      </c>
      <c r="C69" s="21" t="s">
        <v>149</v>
      </c>
      <c r="D69" s="21" t="s">
        <v>199</v>
      </c>
      <c r="E69" s="22" t="s">
        <v>178</v>
      </c>
      <c r="F69" s="20"/>
      <c r="G69" s="20" t="s">
        <v>10</v>
      </c>
      <c r="H69" s="20">
        <v>1</v>
      </c>
      <c r="I69" s="20">
        <v>1157.7</v>
      </c>
      <c r="J69" s="23">
        <f t="shared" si="0"/>
        <v>1157.7</v>
      </c>
      <c r="K69" s="23"/>
      <c r="L69" s="23"/>
      <c r="M69" s="18" t="s">
        <v>32</v>
      </c>
      <c r="N69" s="25"/>
      <c r="O69" s="18"/>
      <c r="P69" s="81"/>
      <c r="Q69" s="8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</row>
    <row r="70" spans="1:182" s="1" customFormat="1" ht="40.5" x14ac:dyDescent="0.25">
      <c r="A70" s="19">
        <f t="shared" si="1"/>
        <v>56</v>
      </c>
      <c r="B70" s="20" t="s">
        <v>200</v>
      </c>
      <c r="C70" s="21" t="s">
        <v>201</v>
      </c>
      <c r="D70" s="21" t="s">
        <v>202</v>
      </c>
      <c r="E70" s="22" t="s">
        <v>203</v>
      </c>
      <c r="F70" s="20"/>
      <c r="G70" s="20" t="s">
        <v>10</v>
      </c>
      <c r="H70" s="20">
        <v>1</v>
      </c>
      <c r="I70" s="20">
        <v>25.3</v>
      </c>
      <c r="J70" s="23">
        <f t="shared" si="0"/>
        <v>25.3</v>
      </c>
      <c r="K70" s="23"/>
      <c r="L70" s="23"/>
      <c r="M70" s="18" t="s">
        <v>32</v>
      </c>
      <c r="N70" s="25"/>
      <c r="O70" s="18"/>
      <c r="P70" s="81"/>
      <c r="Q70" s="8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</row>
    <row r="71" spans="1:182" s="1" customFormat="1" ht="40.5" x14ac:dyDescent="0.25">
      <c r="A71" s="19">
        <f t="shared" si="1"/>
        <v>57</v>
      </c>
      <c r="B71" s="20" t="s">
        <v>204</v>
      </c>
      <c r="C71" s="21" t="s">
        <v>123</v>
      </c>
      <c r="D71" s="21" t="s">
        <v>205</v>
      </c>
      <c r="E71" s="22" t="s">
        <v>206</v>
      </c>
      <c r="F71" s="20"/>
      <c r="G71" s="20" t="s">
        <v>10</v>
      </c>
      <c r="H71" s="20">
        <v>2</v>
      </c>
      <c r="I71" s="20">
        <v>241</v>
      </c>
      <c r="J71" s="23">
        <f t="shared" si="0"/>
        <v>482</v>
      </c>
      <c r="K71" s="23"/>
      <c r="L71" s="23"/>
      <c r="M71" s="18" t="s">
        <v>32</v>
      </c>
      <c r="N71" s="25"/>
      <c r="O71" s="18"/>
      <c r="P71" s="81"/>
      <c r="Q71" s="82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</row>
    <row r="72" spans="1:182" s="1" customFormat="1" ht="40.5" x14ac:dyDescent="0.25">
      <c r="A72" s="19">
        <f t="shared" si="1"/>
        <v>58</v>
      </c>
      <c r="B72" s="20" t="s">
        <v>207</v>
      </c>
      <c r="C72" s="21" t="s">
        <v>119</v>
      </c>
      <c r="D72" s="21" t="s">
        <v>208</v>
      </c>
      <c r="E72" s="22" t="s">
        <v>209</v>
      </c>
      <c r="F72" s="20"/>
      <c r="G72" s="20" t="s">
        <v>10</v>
      </c>
      <c r="H72" s="20">
        <v>4</v>
      </c>
      <c r="I72" s="20">
        <v>167</v>
      </c>
      <c r="J72" s="23">
        <f t="shared" si="0"/>
        <v>668</v>
      </c>
      <c r="K72" s="23"/>
      <c r="L72" s="23"/>
      <c r="M72" s="18" t="s">
        <v>32</v>
      </c>
      <c r="N72" s="25"/>
      <c r="O72" s="18"/>
      <c r="P72" s="81"/>
      <c r="Q72" s="82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</row>
    <row r="73" spans="1:182" s="1" customFormat="1" ht="40.5" x14ac:dyDescent="0.25">
      <c r="A73" s="19">
        <f t="shared" si="1"/>
        <v>59</v>
      </c>
      <c r="B73" s="20" t="s">
        <v>210</v>
      </c>
      <c r="C73" s="21" t="s">
        <v>119</v>
      </c>
      <c r="D73" s="21" t="s">
        <v>211</v>
      </c>
      <c r="E73" s="22" t="s">
        <v>125</v>
      </c>
      <c r="F73" s="20"/>
      <c r="G73" s="20" t="s">
        <v>10</v>
      </c>
      <c r="H73" s="20">
        <v>1</v>
      </c>
      <c r="I73" s="20">
        <v>16.100000000000001</v>
      </c>
      <c r="J73" s="23">
        <f t="shared" si="0"/>
        <v>16.100000000000001</v>
      </c>
      <c r="K73" s="23"/>
      <c r="L73" s="23"/>
      <c r="M73" s="18" t="s">
        <v>32</v>
      </c>
      <c r="N73" s="25"/>
      <c r="O73" s="18"/>
      <c r="P73" s="81"/>
      <c r="Q73" s="82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</row>
    <row r="74" spans="1:182" s="1" customFormat="1" ht="40.5" x14ac:dyDescent="0.25">
      <c r="A74" s="19">
        <f t="shared" si="1"/>
        <v>60</v>
      </c>
      <c r="B74" s="20" t="s">
        <v>212</v>
      </c>
      <c r="C74" s="21" t="s">
        <v>123</v>
      </c>
      <c r="D74" s="21" t="s">
        <v>213</v>
      </c>
      <c r="E74" s="22" t="s">
        <v>214</v>
      </c>
      <c r="F74" s="20"/>
      <c r="G74" s="20" t="s">
        <v>10</v>
      </c>
      <c r="H74" s="20">
        <v>1</v>
      </c>
      <c r="I74" s="20">
        <v>1.52</v>
      </c>
      <c r="J74" s="23">
        <f t="shared" si="0"/>
        <v>1.52</v>
      </c>
      <c r="K74" s="23"/>
      <c r="L74" s="23"/>
      <c r="M74" s="18" t="s">
        <v>32</v>
      </c>
      <c r="N74" s="25"/>
      <c r="O74" s="18"/>
      <c r="P74" s="81"/>
      <c r="Q74" s="82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</row>
    <row r="75" spans="1:182" s="1" customFormat="1" ht="40.5" x14ac:dyDescent="0.25">
      <c r="A75" s="19">
        <f t="shared" si="1"/>
        <v>61</v>
      </c>
      <c r="B75" s="20" t="s">
        <v>215</v>
      </c>
      <c r="C75" s="21" t="s">
        <v>216</v>
      </c>
      <c r="D75" s="21" t="s">
        <v>217</v>
      </c>
      <c r="E75" s="22" t="s">
        <v>218</v>
      </c>
      <c r="F75" s="20"/>
      <c r="G75" s="20" t="s">
        <v>10</v>
      </c>
      <c r="H75" s="20">
        <v>1</v>
      </c>
      <c r="I75" s="20">
        <v>2.0699999999999998</v>
      </c>
      <c r="J75" s="23">
        <f t="shared" si="0"/>
        <v>2.0699999999999998</v>
      </c>
      <c r="K75" s="23"/>
      <c r="L75" s="23"/>
      <c r="M75" s="18" t="s">
        <v>32</v>
      </c>
      <c r="N75" s="25"/>
      <c r="O75" s="18"/>
      <c r="P75" s="81"/>
      <c r="Q75" s="82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</row>
    <row r="76" spans="1:182" s="1" customFormat="1" ht="40.5" x14ac:dyDescent="0.25">
      <c r="A76" s="19">
        <f t="shared" si="1"/>
        <v>62</v>
      </c>
      <c r="B76" s="20" t="s">
        <v>219</v>
      </c>
      <c r="C76" s="21" t="s">
        <v>216</v>
      </c>
      <c r="D76" s="21" t="s">
        <v>220</v>
      </c>
      <c r="E76" s="22" t="s">
        <v>221</v>
      </c>
      <c r="F76" s="20"/>
      <c r="G76" s="20" t="s">
        <v>10</v>
      </c>
      <c r="H76" s="20">
        <v>4</v>
      </c>
      <c r="I76" s="20">
        <v>0.89</v>
      </c>
      <c r="J76" s="23">
        <f t="shared" si="0"/>
        <v>3.56</v>
      </c>
      <c r="K76" s="23"/>
      <c r="L76" s="23"/>
      <c r="M76" s="18" t="s">
        <v>32</v>
      </c>
      <c r="N76" s="25"/>
      <c r="O76" s="18"/>
      <c r="P76" s="81"/>
      <c r="Q76" s="82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</row>
    <row r="77" spans="1:182" s="1" customFormat="1" ht="40.5" x14ac:dyDescent="0.25">
      <c r="A77" s="19">
        <f t="shared" si="1"/>
        <v>63</v>
      </c>
      <c r="B77" s="20" t="s">
        <v>222</v>
      </c>
      <c r="C77" s="21" t="s">
        <v>216</v>
      </c>
      <c r="D77" s="21" t="s">
        <v>132</v>
      </c>
      <c r="E77" s="22" t="s">
        <v>223</v>
      </c>
      <c r="F77" s="20"/>
      <c r="G77" s="20" t="s">
        <v>10</v>
      </c>
      <c r="H77" s="20">
        <v>10</v>
      </c>
      <c r="I77" s="20">
        <v>0.45</v>
      </c>
      <c r="J77" s="23">
        <f t="shared" si="0"/>
        <v>4.5</v>
      </c>
      <c r="K77" s="23"/>
      <c r="L77" s="23"/>
      <c r="M77" s="18" t="s">
        <v>32</v>
      </c>
      <c r="N77" s="25"/>
      <c r="O77" s="18"/>
      <c r="P77" s="81"/>
      <c r="Q77" s="82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</row>
    <row r="78" spans="1:182" s="1" customFormat="1" ht="40.5" x14ac:dyDescent="0.25">
      <c r="A78" s="19">
        <f t="shared" si="1"/>
        <v>64</v>
      </c>
      <c r="B78" s="20" t="s">
        <v>224</v>
      </c>
      <c r="C78" s="21" t="s">
        <v>216</v>
      </c>
      <c r="D78" s="21" t="s">
        <v>132</v>
      </c>
      <c r="E78" s="22" t="s">
        <v>225</v>
      </c>
      <c r="F78" s="20"/>
      <c r="G78" s="20" t="s">
        <v>10</v>
      </c>
      <c r="H78" s="20">
        <v>1</v>
      </c>
      <c r="I78" s="20">
        <v>0.44</v>
      </c>
      <c r="J78" s="23">
        <f t="shared" si="0"/>
        <v>0.44</v>
      </c>
      <c r="K78" s="23"/>
      <c r="L78" s="23"/>
      <c r="M78" s="18" t="s">
        <v>32</v>
      </c>
      <c r="N78" s="25"/>
      <c r="O78" s="18"/>
      <c r="P78" s="81"/>
      <c r="Q78" s="82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</row>
    <row r="79" spans="1:182" s="1" customFormat="1" ht="40.5" x14ac:dyDescent="0.25">
      <c r="A79" s="19">
        <f t="shared" si="1"/>
        <v>65</v>
      </c>
      <c r="B79" s="20" t="s">
        <v>226</v>
      </c>
      <c r="C79" s="21" t="s">
        <v>216</v>
      </c>
      <c r="D79" s="21" t="s">
        <v>227</v>
      </c>
      <c r="E79" s="22" t="s">
        <v>228</v>
      </c>
      <c r="F79" s="20"/>
      <c r="G79" s="20" t="s">
        <v>10</v>
      </c>
      <c r="H79" s="20">
        <v>5</v>
      </c>
      <c r="I79" s="20">
        <v>0.24</v>
      </c>
      <c r="J79" s="23">
        <f t="shared" si="0"/>
        <v>1.2</v>
      </c>
      <c r="K79" s="23"/>
      <c r="L79" s="23"/>
      <c r="M79" s="18" t="s">
        <v>32</v>
      </c>
      <c r="N79" s="25"/>
      <c r="O79" s="18"/>
      <c r="P79" s="81"/>
      <c r="Q79" s="82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</row>
    <row r="80" spans="1:182" s="1" customFormat="1" ht="40.5" x14ac:dyDescent="0.25">
      <c r="A80" s="19">
        <f t="shared" si="1"/>
        <v>66</v>
      </c>
      <c r="B80" s="20" t="s">
        <v>229</v>
      </c>
      <c r="C80" s="21" t="s">
        <v>230</v>
      </c>
      <c r="D80" s="21" t="s">
        <v>231</v>
      </c>
      <c r="E80" s="22" t="s">
        <v>232</v>
      </c>
      <c r="F80" s="20"/>
      <c r="G80" s="20" t="s">
        <v>10</v>
      </c>
      <c r="H80" s="20">
        <v>4</v>
      </c>
      <c r="I80" s="20">
        <v>28.26</v>
      </c>
      <c r="J80" s="23">
        <f t="shared" ref="J80:J121" si="2">I80*H80</f>
        <v>113.04</v>
      </c>
      <c r="K80" s="23"/>
      <c r="L80" s="23"/>
      <c r="M80" s="18" t="s">
        <v>32</v>
      </c>
      <c r="N80" s="25"/>
      <c r="O80" s="18"/>
      <c r="P80" s="81"/>
      <c r="Q80" s="82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</row>
    <row r="81" spans="1:182" s="1" customFormat="1" ht="40.5" x14ac:dyDescent="0.25">
      <c r="A81" s="19">
        <f t="shared" ref="A81:A121" si="3">A80+1</f>
        <v>67</v>
      </c>
      <c r="B81" s="20" t="s">
        <v>233</v>
      </c>
      <c r="C81" s="21" t="s">
        <v>230</v>
      </c>
      <c r="D81" s="21" t="s">
        <v>234</v>
      </c>
      <c r="E81" s="22" t="s">
        <v>235</v>
      </c>
      <c r="F81" s="20"/>
      <c r="G81" s="20" t="s">
        <v>10</v>
      </c>
      <c r="H81" s="20">
        <v>1</v>
      </c>
      <c r="I81" s="20">
        <v>3.3</v>
      </c>
      <c r="J81" s="23">
        <f t="shared" si="2"/>
        <v>3.3</v>
      </c>
      <c r="K81" s="23"/>
      <c r="L81" s="23"/>
      <c r="M81" s="18" t="s">
        <v>32</v>
      </c>
      <c r="N81" s="25"/>
      <c r="O81" s="18"/>
      <c r="P81" s="81"/>
      <c r="Q81" s="82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</row>
    <row r="82" spans="1:182" s="1" customFormat="1" ht="40.5" x14ac:dyDescent="0.25">
      <c r="A82" s="19">
        <f t="shared" si="3"/>
        <v>68</v>
      </c>
      <c r="B82" s="20" t="s">
        <v>236</v>
      </c>
      <c r="C82" s="21" t="s">
        <v>230</v>
      </c>
      <c r="D82" s="21" t="s">
        <v>237</v>
      </c>
      <c r="E82" s="22" t="s">
        <v>238</v>
      </c>
      <c r="F82" s="20"/>
      <c r="G82" s="20" t="s">
        <v>10</v>
      </c>
      <c r="H82" s="20">
        <v>1</v>
      </c>
      <c r="I82" s="20">
        <v>2.5</v>
      </c>
      <c r="J82" s="23">
        <f t="shared" si="2"/>
        <v>2.5</v>
      </c>
      <c r="K82" s="23"/>
      <c r="L82" s="23"/>
      <c r="M82" s="18" t="s">
        <v>32</v>
      </c>
      <c r="N82" s="25"/>
      <c r="O82" s="18"/>
      <c r="P82" s="81"/>
      <c r="Q82" s="8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</row>
    <row r="83" spans="1:182" s="1" customFormat="1" ht="40.5" x14ac:dyDescent="0.25">
      <c r="A83" s="19">
        <f t="shared" si="3"/>
        <v>69</v>
      </c>
      <c r="B83" s="20" t="s">
        <v>239</v>
      </c>
      <c r="C83" s="21" t="s">
        <v>230</v>
      </c>
      <c r="D83" s="21" t="s">
        <v>240</v>
      </c>
      <c r="E83" s="22" t="s">
        <v>241</v>
      </c>
      <c r="F83" s="20"/>
      <c r="G83" s="20" t="s">
        <v>10</v>
      </c>
      <c r="H83" s="20">
        <v>3</v>
      </c>
      <c r="I83" s="20">
        <v>1.1000000000000001</v>
      </c>
      <c r="J83" s="23">
        <f t="shared" si="2"/>
        <v>3.3000000000000003</v>
      </c>
      <c r="K83" s="23"/>
      <c r="L83" s="23"/>
      <c r="M83" s="18" t="s">
        <v>32</v>
      </c>
      <c r="N83" s="25"/>
      <c r="O83" s="18"/>
      <c r="P83" s="81"/>
      <c r="Q83" s="82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</row>
    <row r="84" spans="1:182" s="1" customFormat="1" ht="40.5" x14ac:dyDescent="0.25">
      <c r="A84" s="19">
        <f t="shared" si="3"/>
        <v>70</v>
      </c>
      <c r="B84" s="20" t="s">
        <v>242</v>
      </c>
      <c r="C84" s="21" t="s">
        <v>243</v>
      </c>
      <c r="D84" s="21" t="s">
        <v>244</v>
      </c>
      <c r="E84" s="22" t="s">
        <v>245</v>
      </c>
      <c r="F84" s="20"/>
      <c r="G84" s="20" t="s">
        <v>10</v>
      </c>
      <c r="H84" s="20">
        <v>1</v>
      </c>
      <c r="I84" s="20">
        <v>7.13</v>
      </c>
      <c r="J84" s="23">
        <f t="shared" si="2"/>
        <v>7.13</v>
      </c>
      <c r="K84" s="23"/>
      <c r="L84" s="23"/>
      <c r="M84" s="18" t="s">
        <v>32</v>
      </c>
      <c r="N84" s="25"/>
      <c r="O84" s="18"/>
      <c r="P84" s="81"/>
      <c r="Q84" s="82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</row>
    <row r="85" spans="1:182" s="1" customFormat="1" ht="60.75" x14ac:dyDescent="0.25">
      <c r="A85" s="19">
        <f t="shared" si="3"/>
        <v>71</v>
      </c>
      <c r="B85" s="20" t="s">
        <v>246</v>
      </c>
      <c r="C85" s="21" t="s">
        <v>243</v>
      </c>
      <c r="D85" s="21" t="s">
        <v>244</v>
      </c>
      <c r="E85" s="22" t="s">
        <v>247</v>
      </c>
      <c r="F85" s="20"/>
      <c r="G85" s="20" t="s">
        <v>10</v>
      </c>
      <c r="H85" s="20">
        <v>2</v>
      </c>
      <c r="I85" s="20">
        <v>44.7</v>
      </c>
      <c r="J85" s="23">
        <f t="shared" si="2"/>
        <v>89.4</v>
      </c>
      <c r="K85" s="23"/>
      <c r="L85" s="23"/>
      <c r="M85" s="18" t="s">
        <v>32</v>
      </c>
      <c r="N85" s="25"/>
      <c r="O85" s="18"/>
      <c r="P85" s="81"/>
      <c r="Q85" s="82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</row>
    <row r="86" spans="1:182" s="1" customFormat="1" ht="40.5" x14ac:dyDescent="0.25">
      <c r="A86" s="19">
        <f t="shared" si="3"/>
        <v>72</v>
      </c>
      <c r="B86" s="20" t="s">
        <v>248</v>
      </c>
      <c r="C86" s="21" t="s">
        <v>243</v>
      </c>
      <c r="D86" s="21" t="s">
        <v>249</v>
      </c>
      <c r="E86" s="22" t="s">
        <v>250</v>
      </c>
      <c r="F86" s="20"/>
      <c r="G86" s="20" t="s">
        <v>10</v>
      </c>
      <c r="H86" s="20">
        <v>1</v>
      </c>
      <c r="I86" s="20">
        <v>0.67</v>
      </c>
      <c r="J86" s="23">
        <f t="shared" si="2"/>
        <v>0.67</v>
      </c>
      <c r="K86" s="23"/>
      <c r="L86" s="23"/>
      <c r="M86" s="18" t="s">
        <v>32</v>
      </c>
      <c r="N86" s="25"/>
      <c r="O86" s="18"/>
      <c r="P86" s="81"/>
      <c r="Q86" s="82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</row>
    <row r="87" spans="1:182" s="1" customFormat="1" ht="40.5" x14ac:dyDescent="0.25">
      <c r="A87" s="19">
        <f t="shared" si="3"/>
        <v>73</v>
      </c>
      <c r="B87" s="20" t="s">
        <v>251</v>
      </c>
      <c r="C87" s="21" t="s">
        <v>252</v>
      </c>
      <c r="D87" s="21" t="s">
        <v>253</v>
      </c>
      <c r="E87" s="22" t="s">
        <v>254</v>
      </c>
      <c r="F87" s="20"/>
      <c r="G87" s="20" t="s">
        <v>10</v>
      </c>
      <c r="H87" s="20">
        <v>2</v>
      </c>
      <c r="I87" s="20">
        <v>0.38</v>
      </c>
      <c r="J87" s="23">
        <f t="shared" si="2"/>
        <v>0.76</v>
      </c>
      <c r="K87" s="23"/>
      <c r="L87" s="23"/>
      <c r="M87" s="18" t="s">
        <v>32</v>
      </c>
      <c r="N87" s="25"/>
      <c r="O87" s="18"/>
      <c r="P87" s="81"/>
      <c r="Q87" s="82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</row>
    <row r="88" spans="1:182" s="1" customFormat="1" ht="40.5" x14ac:dyDescent="0.25">
      <c r="A88" s="19">
        <f t="shared" si="3"/>
        <v>74</v>
      </c>
      <c r="B88" s="20" t="s">
        <v>255</v>
      </c>
      <c r="C88" s="21" t="s">
        <v>256</v>
      </c>
      <c r="D88" s="21" t="s">
        <v>257</v>
      </c>
      <c r="E88" s="22" t="s">
        <v>258</v>
      </c>
      <c r="F88" s="20"/>
      <c r="G88" s="20" t="s">
        <v>10</v>
      </c>
      <c r="H88" s="20">
        <v>2</v>
      </c>
      <c r="I88" s="20">
        <v>0.15</v>
      </c>
      <c r="J88" s="23">
        <f t="shared" si="2"/>
        <v>0.3</v>
      </c>
      <c r="K88" s="23"/>
      <c r="L88" s="23"/>
      <c r="M88" s="18" t="s">
        <v>32</v>
      </c>
      <c r="N88" s="25"/>
      <c r="O88" s="18"/>
      <c r="P88" s="81"/>
      <c r="Q88" s="82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</row>
    <row r="89" spans="1:182" s="1" customFormat="1" ht="40.5" x14ac:dyDescent="0.25">
      <c r="A89" s="19">
        <f t="shared" si="3"/>
        <v>75</v>
      </c>
      <c r="B89" s="20" t="s">
        <v>259</v>
      </c>
      <c r="C89" s="21" t="s">
        <v>260</v>
      </c>
      <c r="D89" s="21" t="s">
        <v>261</v>
      </c>
      <c r="E89" s="22" t="s">
        <v>262</v>
      </c>
      <c r="F89" s="20" t="s">
        <v>336</v>
      </c>
      <c r="G89" s="20" t="s">
        <v>10</v>
      </c>
      <c r="H89" s="20">
        <v>1</v>
      </c>
      <c r="I89" s="20">
        <v>5.32</v>
      </c>
      <c r="J89" s="23">
        <f t="shared" si="2"/>
        <v>5.32</v>
      </c>
      <c r="K89" s="23"/>
      <c r="L89" s="23"/>
      <c r="M89" s="18" t="s">
        <v>32</v>
      </c>
      <c r="N89" s="25"/>
      <c r="O89" s="18"/>
      <c r="P89" s="81"/>
      <c r="Q89" s="82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</row>
    <row r="90" spans="1:182" s="1" customFormat="1" ht="20.25" x14ac:dyDescent="0.25">
      <c r="A90" s="19">
        <f t="shared" si="3"/>
        <v>76</v>
      </c>
      <c r="B90" s="20" t="s">
        <v>263</v>
      </c>
      <c r="C90" s="21" t="s">
        <v>264</v>
      </c>
      <c r="D90" s="21" t="s">
        <v>265</v>
      </c>
      <c r="E90" s="22" t="s">
        <v>266</v>
      </c>
      <c r="F90" s="20" t="s">
        <v>336</v>
      </c>
      <c r="G90" s="20" t="s">
        <v>10</v>
      </c>
      <c r="H90" s="20">
        <v>1</v>
      </c>
      <c r="I90" s="20">
        <v>1.9</v>
      </c>
      <c r="J90" s="23">
        <f t="shared" si="2"/>
        <v>1.9</v>
      </c>
      <c r="K90" s="23"/>
      <c r="L90" s="23"/>
      <c r="M90" s="18" t="s">
        <v>32</v>
      </c>
      <c r="N90" s="25"/>
      <c r="O90" s="18"/>
      <c r="P90" s="81"/>
      <c r="Q90" s="82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</row>
    <row r="91" spans="1:182" s="1" customFormat="1" ht="20.25" x14ac:dyDescent="0.25">
      <c r="A91" s="19">
        <f t="shared" si="3"/>
        <v>77</v>
      </c>
      <c r="B91" s="20" t="s">
        <v>267</v>
      </c>
      <c r="C91" s="21" t="s">
        <v>264</v>
      </c>
      <c r="D91" s="21" t="s">
        <v>268</v>
      </c>
      <c r="E91" s="22" t="s">
        <v>269</v>
      </c>
      <c r="F91" s="20" t="s">
        <v>336</v>
      </c>
      <c r="G91" s="20" t="s">
        <v>10</v>
      </c>
      <c r="H91" s="20">
        <v>30</v>
      </c>
      <c r="I91" s="20">
        <v>1.4</v>
      </c>
      <c r="J91" s="23">
        <f t="shared" si="2"/>
        <v>42</v>
      </c>
      <c r="K91" s="23"/>
      <c r="L91" s="23"/>
      <c r="M91" s="18" t="s">
        <v>32</v>
      </c>
      <c r="N91" s="25"/>
      <c r="O91" s="18"/>
      <c r="P91" s="81"/>
      <c r="Q91" s="82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</row>
    <row r="92" spans="1:182" s="1" customFormat="1" ht="20.25" x14ac:dyDescent="0.25">
      <c r="A92" s="19">
        <f t="shared" si="3"/>
        <v>78</v>
      </c>
      <c r="B92" s="20" t="s">
        <v>270</v>
      </c>
      <c r="C92" s="21" t="s">
        <v>271</v>
      </c>
      <c r="D92" s="21" t="s">
        <v>272</v>
      </c>
      <c r="E92" s="22" t="s">
        <v>273</v>
      </c>
      <c r="F92" s="20"/>
      <c r="G92" s="20" t="s">
        <v>10</v>
      </c>
      <c r="H92" s="20">
        <v>30</v>
      </c>
      <c r="I92" s="20">
        <v>0.28999999999999998</v>
      </c>
      <c r="J92" s="23">
        <f t="shared" si="2"/>
        <v>8.6999999999999993</v>
      </c>
      <c r="K92" s="23"/>
      <c r="L92" s="23"/>
      <c r="M92" s="18" t="s">
        <v>32</v>
      </c>
      <c r="N92" s="25"/>
      <c r="O92" s="18"/>
      <c r="P92" s="81"/>
      <c r="Q92" s="82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</row>
    <row r="93" spans="1:182" s="1" customFormat="1" ht="20.25" x14ac:dyDescent="0.25">
      <c r="A93" s="19">
        <f t="shared" si="3"/>
        <v>79</v>
      </c>
      <c r="B93" s="20" t="s">
        <v>274</v>
      </c>
      <c r="C93" s="21" t="s">
        <v>264</v>
      </c>
      <c r="D93" s="21" t="s">
        <v>275</v>
      </c>
      <c r="E93" s="22" t="s">
        <v>276</v>
      </c>
      <c r="F93" s="20" t="s">
        <v>336</v>
      </c>
      <c r="G93" s="20" t="s">
        <v>10</v>
      </c>
      <c r="H93" s="20">
        <v>60</v>
      </c>
      <c r="I93" s="20">
        <v>1.5</v>
      </c>
      <c r="J93" s="23">
        <f t="shared" si="2"/>
        <v>90</v>
      </c>
      <c r="K93" s="23"/>
      <c r="L93" s="23"/>
      <c r="M93" s="18" t="s">
        <v>32</v>
      </c>
      <c r="N93" s="25"/>
      <c r="O93" s="18"/>
      <c r="P93" s="81"/>
      <c r="Q93" s="82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</row>
    <row r="94" spans="1:182" s="1" customFormat="1" ht="20.25" x14ac:dyDescent="0.25">
      <c r="A94" s="19">
        <f t="shared" si="3"/>
        <v>80</v>
      </c>
      <c r="B94" s="20" t="s">
        <v>277</v>
      </c>
      <c r="C94" s="21" t="s">
        <v>278</v>
      </c>
      <c r="D94" s="21" t="s">
        <v>17</v>
      </c>
      <c r="E94" s="22" t="s">
        <v>279</v>
      </c>
      <c r="F94" s="20" t="s">
        <v>336</v>
      </c>
      <c r="G94" s="20" t="s">
        <v>10</v>
      </c>
      <c r="H94" s="20">
        <v>16</v>
      </c>
      <c r="I94" s="20">
        <v>2.16</v>
      </c>
      <c r="J94" s="23">
        <f t="shared" si="2"/>
        <v>34.56</v>
      </c>
      <c r="K94" s="23"/>
      <c r="L94" s="23"/>
      <c r="M94" s="18" t="s">
        <v>32</v>
      </c>
      <c r="N94" s="25"/>
      <c r="O94" s="18"/>
      <c r="P94" s="81"/>
      <c r="Q94" s="82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</row>
    <row r="95" spans="1:182" s="1" customFormat="1" ht="20.25" x14ac:dyDescent="0.25">
      <c r="A95" s="19">
        <f t="shared" si="3"/>
        <v>81</v>
      </c>
      <c r="B95" s="20" t="s">
        <v>280</v>
      </c>
      <c r="C95" s="21" t="s">
        <v>278</v>
      </c>
      <c r="D95" s="21" t="s">
        <v>281</v>
      </c>
      <c r="E95" s="22" t="s">
        <v>282</v>
      </c>
      <c r="F95" s="20" t="s">
        <v>336</v>
      </c>
      <c r="G95" s="20" t="s">
        <v>10</v>
      </c>
      <c r="H95" s="20">
        <v>15</v>
      </c>
      <c r="I95" s="20">
        <v>1.1200000000000001</v>
      </c>
      <c r="J95" s="23">
        <f t="shared" si="2"/>
        <v>16.8</v>
      </c>
      <c r="K95" s="23"/>
      <c r="L95" s="23"/>
      <c r="M95" s="18" t="s">
        <v>32</v>
      </c>
      <c r="N95" s="25"/>
      <c r="O95" s="18"/>
      <c r="P95" s="81"/>
      <c r="Q95" s="8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</row>
    <row r="96" spans="1:182" s="1" customFormat="1" ht="20.25" x14ac:dyDescent="0.25">
      <c r="A96" s="19">
        <f t="shared" si="3"/>
        <v>82</v>
      </c>
      <c r="B96" s="20" t="s">
        <v>283</v>
      </c>
      <c r="C96" s="21" t="s">
        <v>284</v>
      </c>
      <c r="D96" s="21" t="s">
        <v>285</v>
      </c>
      <c r="E96" s="22" t="s">
        <v>286</v>
      </c>
      <c r="F96" s="20" t="s">
        <v>336</v>
      </c>
      <c r="G96" s="20" t="s">
        <v>10</v>
      </c>
      <c r="H96" s="20">
        <v>20</v>
      </c>
      <c r="I96" s="20">
        <v>0.7</v>
      </c>
      <c r="J96" s="23">
        <f t="shared" si="2"/>
        <v>14</v>
      </c>
      <c r="K96" s="23"/>
      <c r="L96" s="23"/>
      <c r="M96" s="18" t="s">
        <v>32</v>
      </c>
      <c r="N96" s="25"/>
      <c r="O96" s="18"/>
      <c r="P96" s="81"/>
      <c r="Q96" s="8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</row>
    <row r="97" spans="1:182" s="1" customFormat="1" ht="40.5" x14ac:dyDescent="0.25">
      <c r="A97" s="19">
        <f t="shared" si="3"/>
        <v>83</v>
      </c>
      <c r="B97" s="20" t="s">
        <v>354</v>
      </c>
      <c r="C97" s="21" t="s">
        <v>287</v>
      </c>
      <c r="D97" s="21" t="s">
        <v>287</v>
      </c>
      <c r="E97" s="22" t="s">
        <v>288</v>
      </c>
      <c r="F97" s="20" t="s">
        <v>336</v>
      </c>
      <c r="G97" s="20" t="s">
        <v>10</v>
      </c>
      <c r="H97" s="20">
        <v>10</v>
      </c>
      <c r="I97" s="20">
        <v>0.92</v>
      </c>
      <c r="J97" s="23">
        <f t="shared" si="2"/>
        <v>9.2000000000000011</v>
      </c>
      <c r="K97" s="23"/>
      <c r="L97" s="23"/>
      <c r="M97" s="18" t="s">
        <v>32</v>
      </c>
      <c r="N97" s="25"/>
      <c r="O97" s="18"/>
      <c r="P97" s="81"/>
      <c r="Q97" s="82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</row>
    <row r="98" spans="1:182" s="1" customFormat="1" ht="40.5" x14ac:dyDescent="0.25">
      <c r="A98" s="19">
        <f t="shared" si="3"/>
        <v>84</v>
      </c>
      <c r="B98" s="20" t="s">
        <v>353</v>
      </c>
      <c r="C98" s="21" t="s">
        <v>12</v>
      </c>
      <c r="D98" s="21" t="s">
        <v>12</v>
      </c>
      <c r="E98" s="22" t="s">
        <v>289</v>
      </c>
      <c r="F98" s="20" t="s">
        <v>336</v>
      </c>
      <c r="G98" s="20" t="s">
        <v>10</v>
      </c>
      <c r="H98" s="20">
        <v>15</v>
      </c>
      <c r="I98" s="20">
        <v>2.2999999999999998</v>
      </c>
      <c r="J98" s="23">
        <f t="shared" si="2"/>
        <v>34.5</v>
      </c>
      <c r="K98" s="23"/>
      <c r="L98" s="23"/>
      <c r="M98" s="18" t="s">
        <v>32</v>
      </c>
      <c r="N98" s="24"/>
      <c r="O98" s="26"/>
      <c r="P98" s="81"/>
      <c r="Q98" s="82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</row>
    <row r="99" spans="1:182" s="1" customFormat="1" ht="40.5" x14ac:dyDescent="0.25">
      <c r="A99" s="19">
        <f t="shared" si="3"/>
        <v>85</v>
      </c>
      <c r="B99" s="20" t="s">
        <v>290</v>
      </c>
      <c r="C99" s="21" t="s">
        <v>12</v>
      </c>
      <c r="D99" s="21" t="s">
        <v>12</v>
      </c>
      <c r="E99" s="22" t="s">
        <v>291</v>
      </c>
      <c r="F99" s="20" t="s">
        <v>336</v>
      </c>
      <c r="G99" s="20" t="s">
        <v>10</v>
      </c>
      <c r="H99" s="20">
        <v>16</v>
      </c>
      <c r="I99" s="20">
        <v>3.03</v>
      </c>
      <c r="J99" s="23">
        <f t="shared" si="2"/>
        <v>48.48</v>
      </c>
      <c r="K99" s="23"/>
      <c r="L99" s="23"/>
      <c r="M99" s="18" t="s">
        <v>32</v>
      </c>
      <c r="N99" s="24"/>
      <c r="O99" s="26"/>
      <c r="P99" s="81"/>
      <c r="Q99" s="82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</row>
    <row r="100" spans="1:182" s="1" customFormat="1" ht="40.5" x14ac:dyDescent="0.25">
      <c r="A100" s="19">
        <f t="shared" si="3"/>
        <v>86</v>
      </c>
      <c r="B100" s="20" t="s">
        <v>350</v>
      </c>
      <c r="C100" s="21" t="s">
        <v>292</v>
      </c>
      <c r="D100" s="21" t="s">
        <v>292</v>
      </c>
      <c r="E100" s="22" t="s">
        <v>293</v>
      </c>
      <c r="F100" s="20"/>
      <c r="G100" s="20" t="s">
        <v>10</v>
      </c>
      <c r="H100" s="20">
        <v>16</v>
      </c>
      <c r="I100" s="20">
        <v>0.63</v>
      </c>
      <c r="J100" s="23">
        <f t="shared" si="2"/>
        <v>10.08</v>
      </c>
      <c r="K100" s="23"/>
      <c r="L100" s="23"/>
      <c r="M100" s="18" t="s">
        <v>32</v>
      </c>
      <c r="N100" s="24"/>
      <c r="O100" s="26"/>
      <c r="P100" s="81"/>
      <c r="Q100" s="82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</row>
    <row r="101" spans="1:182" s="1" customFormat="1" ht="40.5" x14ac:dyDescent="0.25">
      <c r="A101" s="19">
        <f t="shared" si="3"/>
        <v>87</v>
      </c>
      <c r="B101" s="20" t="s">
        <v>351</v>
      </c>
      <c r="C101" s="21" t="s">
        <v>292</v>
      </c>
      <c r="D101" s="21" t="s">
        <v>292</v>
      </c>
      <c r="E101" s="22" t="s">
        <v>294</v>
      </c>
      <c r="F101" s="20"/>
      <c r="G101" s="20" t="s">
        <v>10</v>
      </c>
      <c r="H101" s="20">
        <v>25</v>
      </c>
      <c r="I101" s="20">
        <v>0.36</v>
      </c>
      <c r="J101" s="23">
        <f t="shared" si="2"/>
        <v>9</v>
      </c>
      <c r="K101" s="23"/>
      <c r="L101" s="23"/>
      <c r="M101" s="18" t="s">
        <v>32</v>
      </c>
      <c r="N101" s="24"/>
      <c r="O101" s="26"/>
      <c r="P101" s="81"/>
      <c r="Q101" s="8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</row>
    <row r="102" spans="1:182" s="1" customFormat="1" ht="40.5" x14ac:dyDescent="0.25">
      <c r="A102" s="19">
        <f t="shared" si="3"/>
        <v>88</v>
      </c>
      <c r="B102" s="20" t="s">
        <v>348</v>
      </c>
      <c r="C102" s="21" t="s">
        <v>295</v>
      </c>
      <c r="D102" s="21" t="s">
        <v>295</v>
      </c>
      <c r="E102" s="22" t="s">
        <v>296</v>
      </c>
      <c r="F102" s="20"/>
      <c r="G102" s="20" t="s">
        <v>10</v>
      </c>
      <c r="H102" s="20">
        <v>25</v>
      </c>
      <c r="I102" s="20">
        <v>1.26</v>
      </c>
      <c r="J102" s="23">
        <f t="shared" si="2"/>
        <v>31.5</v>
      </c>
      <c r="K102" s="23"/>
      <c r="L102" s="23"/>
      <c r="M102" s="18" t="s">
        <v>32</v>
      </c>
      <c r="N102" s="24"/>
      <c r="O102" s="26"/>
      <c r="P102" s="81"/>
      <c r="Q102" s="8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</row>
    <row r="103" spans="1:182" s="1" customFormat="1" ht="40.5" x14ac:dyDescent="0.25">
      <c r="A103" s="19">
        <f t="shared" si="3"/>
        <v>89</v>
      </c>
      <c r="B103" s="20" t="s">
        <v>349</v>
      </c>
      <c r="C103" s="21" t="s">
        <v>295</v>
      </c>
      <c r="D103" s="21" t="s">
        <v>295</v>
      </c>
      <c r="E103" s="22" t="s">
        <v>297</v>
      </c>
      <c r="F103" s="20"/>
      <c r="G103" s="20" t="s">
        <v>10</v>
      </c>
      <c r="H103" s="20">
        <v>16</v>
      </c>
      <c r="I103" s="20">
        <v>2.21</v>
      </c>
      <c r="J103" s="23">
        <f t="shared" si="2"/>
        <v>35.36</v>
      </c>
      <c r="K103" s="23"/>
      <c r="L103" s="23"/>
      <c r="M103" s="18" t="s">
        <v>32</v>
      </c>
      <c r="N103" s="24"/>
      <c r="O103" s="26"/>
      <c r="P103" s="81"/>
      <c r="Q103" s="8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</row>
    <row r="104" spans="1:182" s="1" customFormat="1" ht="40.5" x14ac:dyDescent="0.25">
      <c r="A104" s="19">
        <f t="shared" si="3"/>
        <v>90</v>
      </c>
      <c r="B104" s="20" t="s">
        <v>355</v>
      </c>
      <c r="C104" s="21" t="s">
        <v>11</v>
      </c>
      <c r="D104" s="21" t="s">
        <v>11</v>
      </c>
      <c r="E104" s="22" t="s">
        <v>298</v>
      </c>
      <c r="F104" s="20"/>
      <c r="G104" s="20" t="s">
        <v>10</v>
      </c>
      <c r="H104" s="20">
        <v>10</v>
      </c>
      <c r="I104" s="20">
        <v>0.1</v>
      </c>
      <c r="J104" s="23">
        <f t="shared" si="2"/>
        <v>1</v>
      </c>
      <c r="K104" s="23"/>
      <c r="L104" s="23"/>
      <c r="M104" s="18" t="s">
        <v>32</v>
      </c>
      <c r="N104" s="24"/>
      <c r="O104" s="26"/>
      <c r="P104" s="81"/>
      <c r="Q104" s="82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</row>
    <row r="105" spans="1:182" s="1" customFormat="1" ht="40.5" x14ac:dyDescent="0.25">
      <c r="A105" s="19">
        <f t="shared" si="3"/>
        <v>91</v>
      </c>
      <c r="B105" s="20" t="s">
        <v>356</v>
      </c>
      <c r="C105" s="21" t="s">
        <v>299</v>
      </c>
      <c r="D105" s="21" t="s">
        <v>299</v>
      </c>
      <c r="E105" s="22" t="s">
        <v>300</v>
      </c>
      <c r="F105" s="20"/>
      <c r="G105" s="20" t="s">
        <v>10</v>
      </c>
      <c r="H105" s="20">
        <v>80</v>
      </c>
      <c r="I105" s="20">
        <v>0.28000000000000003</v>
      </c>
      <c r="J105" s="23">
        <f t="shared" si="2"/>
        <v>22.400000000000002</v>
      </c>
      <c r="K105" s="23"/>
      <c r="L105" s="23"/>
      <c r="M105" s="18" t="s">
        <v>32</v>
      </c>
      <c r="N105" s="24"/>
      <c r="O105" s="26"/>
      <c r="P105" s="81"/>
      <c r="Q105" s="82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</row>
    <row r="106" spans="1:182" s="1" customFormat="1" ht="40.5" x14ac:dyDescent="0.25">
      <c r="A106" s="19">
        <f t="shared" si="3"/>
        <v>92</v>
      </c>
      <c r="B106" s="20" t="s">
        <v>357</v>
      </c>
      <c r="C106" s="21" t="s">
        <v>299</v>
      </c>
      <c r="D106" s="21" t="s">
        <v>299</v>
      </c>
      <c r="E106" s="22" t="s">
        <v>301</v>
      </c>
      <c r="F106" s="20"/>
      <c r="G106" s="20" t="s">
        <v>10</v>
      </c>
      <c r="H106" s="20">
        <v>110</v>
      </c>
      <c r="I106" s="20">
        <v>0.12</v>
      </c>
      <c r="J106" s="23">
        <f t="shared" si="2"/>
        <v>13.2</v>
      </c>
      <c r="K106" s="23"/>
      <c r="L106" s="23"/>
      <c r="M106" s="18" t="s">
        <v>32</v>
      </c>
      <c r="N106" s="24"/>
      <c r="O106" s="26"/>
      <c r="P106" s="81"/>
      <c r="Q106" s="8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</row>
    <row r="107" spans="1:182" s="1" customFormat="1" ht="40.5" x14ac:dyDescent="0.25">
      <c r="A107" s="19">
        <f t="shared" si="3"/>
        <v>93</v>
      </c>
      <c r="B107" s="20" t="s">
        <v>347</v>
      </c>
      <c r="C107" s="21" t="s">
        <v>302</v>
      </c>
      <c r="D107" s="21" t="s">
        <v>303</v>
      </c>
      <c r="E107" s="22" t="s">
        <v>304</v>
      </c>
      <c r="F107" s="20"/>
      <c r="G107" s="20" t="s">
        <v>10</v>
      </c>
      <c r="H107" s="20">
        <v>16</v>
      </c>
      <c r="I107" s="20">
        <v>0.8</v>
      </c>
      <c r="J107" s="23">
        <f t="shared" si="2"/>
        <v>12.8</v>
      </c>
      <c r="K107" s="23"/>
      <c r="L107" s="23"/>
      <c r="M107" s="18" t="s">
        <v>32</v>
      </c>
      <c r="N107" s="24"/>
      <c r="O107" s="26"/>
      <c r="P107" s="81"/>
      <c r="Q107" s="8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</row>
    <row r="108" spans="1:182" s="1" customFormat="1" ht="40.5" x14ac:dyDescent="0.25">
      <c r="A108" s="19">
        <f t="shared" si="3"/>
        <v>94</v>
      </c>
      <c r="B108" s="20" t="s">
        <v>346</v>
      </c>
      <c r="C108" s="21" t="s">
        <v>302</v>
      </c>
      <c r="D108" s="21" t="s">
        <v>305</v>
      </c>
      <c r="E108" s="22" t="s">
        <v>306</v>
      </c>
      <c r="F108" s="20"/>
      <c r="G108" s="20" t="s">
        <v>10</v>
      </c>
      <c r="H108" s="20">
        <v>25</v>
      </c>
      <c r="I108" s="20">
        <v>0.26</v>
      </c>
      <c r="J108" s="23">
        <f t="shared" si="2"/>
        <v>6.5</v>
      </c>
      <c r="K108" s="23"/>
      <c r="L108" s="23"/>
      <c r="M108" s="18" t="s">
        <v>32</v>
      </c>
      <c r="N108" s="24"/>
      <c r="O108" s="26"/>
      <c r="P108" s="81"/>
      <c r="Q108" s="8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</row>
    <row r="109" spans="1:182" s="1" customFormat="1" ht="40.5" x14ac:dyDescent="0.25">
      <c r="A109" s="19">
        <f t="shared" si="3"/>
        <v>95</v>
      </c>
      <c r="B109" s="20" t="s">
        <v>343</v>
      </c>
      <c r="C109" s="21" t="s">
        <v>307</v>
      </c>
      <c r="D109" s="21" t="s">
        <v>308</v>
      </c>
      <c r="E109" s="22" t="s">
        <v>309</v>
      </c>
      <c r="F109" s="20"/>
      <c r="G109" s="20" t="s">
        <v>10</v>
      </c>
      <c r="H109" s="20">
        <v>32</v>
      </c>
      <c r="I109" s="20">
        <v>2.0099999999999998</v>
      </c>
      <c r="J109" s="23">
        <f t="shared" si="2"/>
        <v>64.319999999999993</v>
      </c>
      <c r="K109" s="23"/>
      <c r="L109" s="23"/>
      <c r="M109" s="18" t="s">
        <v>32</v>
      </c>
      <c r="N109" s="24"/>
      <c r="O109" s="26"/>
      <c r="P109" s="81"/>
      <c r="Q109" s="82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</row>
    <row r="110" spans="1:182" s="1" customFormat="1" ht="40.5" x14ac:dyDescent="0.25">
      <c r="A110" s="19">
        <f t="shared" si="3"/>
        <v>96</v>
      </c>
      <c r="B110" s="20" t="s">
        <v>344</v>
      </c>
      <c r="C110" s="21" t="s">
        <v>307</v>
      </c>
      <c r="D110" s="21" t="s">
        <v>310</v>
      </c>
      <c r="E110" s="22" t="s">
        <v>311</v>
      </c>
      <c r="F110" s="20"/>
      <c r="G110" s="20" t="s">
        <v>10</v>
      </c>
      <c r="H110" s="20">
        <v>35</v>
      </c>
      <c r="I110" s="20">
        <v>0.22</v>
      </c>
      <c r="J110" s="23">
        <f t="shared" si="2"/>
        <v>7.7</v>
      </c>
      <c r="K110" s="23"/>
      <c r="L110" s="23"/>
      <c r="M110" s="18" t="s">
        <v>32</v>
      </c>
      <c r="N110" s="24"/>
      <c r="O110" s="26"/>
      <c r="P110" s="81"/>
      <c r="Q110" s="82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</row>
    <row r="111" spans="1:182" s="1" customFormat="1" ht="40.5" x14ac:dyDescent="0.25">
      <c r="A111" s="19">
        <f t="shared" si="3"/>
        <v>97</v>
      </c>
      <c r="B111" s="20" t="s">
        <v>345</v>
      </c>
      <c r="C111" s="21" t="s">
        <v>307</v>
      </c>
      <c r="D111" s="21" t="s">
        <v>310</v>
      </c>
      <c r="E111" s="22" t="s">
        <v>312</v>
      </c>
      <c r="F111" s="20"/>
      <c r="G111" s="20" t="s">
        <v>10</v>
      </c>
      <c r="H111" s="20">
        <v>30</v>
      </c>
      <c r="I111" s="20">
        <v>0.22</v>
      </c>
      <c r="J111" s="23">
        <f t="shared" si="2"/>
        <v>6.6</v>
      </c>
      <c r="K111" s="23"/>
      <c r="L111" s="23"/>
      <c r="M111" s="18" t="s">
        <v>32</v>
      </c>
      <c r="N111" s="24"/>
      <c r="O111" s="26"/>
      <c r="P111" s="81"/>
      <c r="Q111" s="82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</row>
    <row r="112" spans="1:182" s="1" customFormat="1" ht="40.5" x14ac:dyDescent="0.25">
      <c r="A112" s="19">
        <f t="shared" si="3"/>
        <v>98</v>
      </c>
      <c r="B112" s="20" t="s">
        <v>23</v>
      </c>
      <c r="C112" s="21" t="s">
        <v>19</v>
      </c>
      <c r="D112" s="21" t="s">
        <v>13</v>
      </c>
      <c r="E112" s="22" t="s">
        <v>15</v>
      </c>
      <c r="F112" s="20"/>
      <c r="G112" s="20" t="s">
        <v>313</v>
      </c>
      <c r="H112" s="20">
        <v>24</v>
      </c>
      <c r="I112" s="20">
        <v>10.4</v>
      </c>
      <c r="J112" s="23">
        <f t="shared" si="2"/>
        <v>249.60000000000002</v>
      </c>
      <c r="K112" s="23"/>
      <c r="L112" s="23"/>
      <c r="M112" s="18" t="s">
        <v>32</v>
      </c>
      <c r="N112" s="24"/>
      <c r="O112" s="26"/>
      <c r="P112" s="81"/>
      <c r="Q112" s="82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</row>
    <row r="113" spans="1:182" s="1" customFormat="1" ht="40.5" x14ac:dyDescent="0.25">
      <c r="A113" s="19">
        <f t="shared" si="3"/>
        <v>99</v>
      </c>
      <c r="B113" s="20" t="s">
        <v>341</v>
      </c>
      <c r="C113" s="21" t="s">
        <v>19</v>
      </c>
      <c r="D113" s="21" t="s">
        <v>314</v>
      </c>
      <c r="E113" s="22" t="s">
        <v>15</v>
      </c>
      <c r="F113" s="20"/>
      <c r="G113" s="20" t="s">
        <v>313</v>
      </c>
      <c r="H113" s="20">
        <v>83</v>
      </c>
      <c r="I113" s="20">
        <v>7.05</v>
      </c>
      <c r="J113" s="23">
        <f t="shared" si="2"/>
        <v>585.15</v>
      </c>
      <c r="K113" s="23"/>
      <c r="L113" s="23"/>
      <c r="M113" s="18" t="s">
        <v>32</v>
      </c>
      <c r="N113" s="24"/>
      <c r="O113" s="26"/>
      <c r="P113" s="81"/>
      <c r="Q113" s="82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</row>
    <row r="114" spans="1:182" s="1" customFormat="1" ht="40.5" x14ac:dyDescent="0.25">
      <c r="A114" s="19">
        <f t="shared" si="3"/>
        <v>100</v>
      </c>
      <c r="B114" s="20" t="s">
        <v>20</v>
      </c>
      <c r="C114" s="21" t="s">
        <v>315</v>
      </c>
      <c r="D114" s="21" t="s">
        <v>316</v>
      </c>
      <c r="E114" s="22" t="s">
        <v>16</v>
      </c>
      <c r="F114" s="20"/>
      <c r="G114" s="20" t="s">
        <v>332</v>
      </c>
      <c r="H114" s="20">
        <v>5.5</v>
      </c>
      <c r="I114" s="20">
        <v>47.1</v>
      </c>
      <c r="J114" s="23">
        <f t="shared" si="2"/>
        <v>259.05</v>
      </c>
      <c r="K114" s="23"/>
      <c r="L114" s="23"/>
      <c r="M114" s="18" t="s">
        <v>32</v>
      </c>
      <c r="N114" s="24"/>
      <c r="O114" s="26"/>
      <c r="P114" s="81"/>
      <c r="Q114" s="82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</row>
    <row r="115" spans="1:182" s="1" customFormat="1" ht="40.5" x14ac:dyDescent="0.25">
      <c r="A115" s="19">
        <f t="shared" si="3"/>
        <v>101</v>
      </c>
      <c r="B115" s="20" t="s">
        <v>317</v>
      </c>
      <c r="C115" s="21" t="s">
        <v>318</v>
      </c>
      <c r="D115" s="21" t="s">
        <v>319</v>
      </c>
      <c r="E115" s="22" t="s">
        <v>320</v>
      </c>
      <c r="F115" s="20"/>
      <c r="G115" s="20" t="s">
        <v>313</v>
      </c>
      <c r="H115" s="20">
        <v>33</v>
      </c>
      <c r="I115" s="20">
        <v>2.83</v>
      </c>
      <c r="J115" s="23">
        <f t="shared" si="2"/>
        <v>93.39</v>
      </c>
      <c r="K115" s="23"/>
      <c r="L115" s="23"/>
      <c r="M115" s="18" t="s">
        <v>32</v>
      </c>
      <c r="N115" s="24"/>
      <c r="O115" s="26"/>
      <c r="P115" s="81"/>
      <c r="Q115" s="82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</row>
    <row r="116" spans="1:182" s="1" customFormat="1" ht="40.5" x14ac:dyDescent="0.25">
      <c r="A116" s="19">
        <f t="shared" si="3"/>
        <v>102</v>
      </c>
      <c r="B116" s="20" t="s">
        <v>321</v>
      </c>
      <c r="C116" s="21" t="s">
        <v>318</v>
      </c>
      <c r="D116" s="21" t="s">
        <v>319</v>
      </c>
      <c r="E116" s="22" t="s">
        <v>322</v>
      </c>
      <c r="F116" s="20"/>
      <c r="G116" s="20" t="s">
        <v>313</v>
      </c>
      <c r="H116" s="20">
        <v>27</v>
      </c>
      <c r="I116" s="20">
        <v>2.83</v>
      </c>
      <c r="J116" s="23">
        <f t="shared" si="2"/>
        <v>76.41</v>
      </c>
      <c r="K116" s="23"/>
      <c r="L116" s="23"/>
      <c r="M116" s="18" t="s">
        <v>32</v>
      </c>
      <c r="N116" s="24"/>
      <c r="O116" s="26"/>
      <c r="P116" s="81"/>
      <c r="Q116" s="82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</row>
    <row r="117" spans="1:182" s="1" customFormat="1" ht="60.75" x14ac:dyDescent="0.25">
      <c r="A117" s="19">
        <f t="shared" si="3"/>
        <v>103</v>
      </c>
      <c r="B117" s="20" t="s">
        <v>352</v>
      </c>
      <c r="C117" s="21" t="s">
        <v>315</v>
      </c>
      <c r="D117" s="21" t="s">
        <v>323</v>
      </c>
      <c r="E117" s="22" t="s">
        <v>324</v>
      </c>
      <c r="F117" s="20"/>
      <c r="G117" s="20" t="s">
        <v>10</v>
      </c>
      <c r="H117" s="20">
        <v>1</v>
      </c>
      <c r="I117" s="20">
        <v>10.8</v>
      </c>
      <c r="J117" s="23">
        <f t="shared" si="2"/>
        <v>10.8</v>
      </c>
      <c r="K117" s="23"/>
      <c r="L117" s="23"/>
      <c r="M117" s="18" t="s">
        <v>32</v>
      </c>
      <c r="N117" s="24"/>
      <c r="O117" s="26"/>
      <c r="P117" s="81"/>
      <c r="Q117" s="82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</row>
    <row r="118" spans="1:182" s="1" customFormat="1" ht="60.75" x14ac:dyDescent="0.25">
      <c r="A118" s="19">
        <f t="shared" si="3"/>
        <v>104</v>
      </c>
      <c r="B118" s="20" t="s">
        <v>54</v>
      </c>
      <c r="C118" s="21" t="s">
        <v>315</v>
      </c>
      <c r="D118" s="21" t="s">
        <v>325</v>
      </c>
      <c r="E118" s="22" t="s">
        <v>324</v>
      </c>
      <c r="F118" s="20"/>
      <c r="G118" s="20" t="s">
        <v>10</v>
      </c>
      <c r="H118" s="20">
        <v>1</v>
      </c>
      <c r="I118" s="20">
        <v>0.88</v>
      </c>
      <c r="J118" s="23">
        <f t="shared" si="2"/>
        <v>0.88</v>
      </c>
      <c r="K118" s="23"/>
      <c r="L118" s="23"/>
      <c r="M118" s="18" t="s">
        <v>32</v>
      </c>
      <c r="N118" s="24"/>
      <c r="O118" s="26"/>
      <c r="P118" s="81"/>
      <c r="Q118" s="82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</row>
    <row r="119" spans="1:182" s="1" customFormat="1" ht="40.5" x14ac:dyDescent="0.25">
      <c r="A119" s="19">
        <f t="shared" si="3"/>
        <v>105</v>
      </c>
      <c r="B119" s="20" t="s">
        <v>20</v>
      </c>
      <c r="C119" s="21" t="s">
        <v>21</v>
      </c>
      <c r="D119" s="21" t="s">
        <v>326</v>
      </c>
      <c r="E119" s="22" t="s">
        <v>327</v>
      </c>
      <c r="F119" s="20"/>
      <c r="G119" s="20" t="s">
        <v>10</v>
      </c>
      <c r="H119" s="20">
        <v>122</v>
      </c>
      <c r="I119" s="20">
        <v>1.8</v>
      </c>
      <c r="J119" s="23">
        <f t="shared" si="2"/>
        <v>219.6</v>
      </c>
      <c r="K119" s="23"/>
      <c r="L119" s="23"/>
      <c r="M119" s="18" t="s">
        <v>32</v>
      </c>
      <c r="N119" s="24"/>
      <c r="O119" s="26"/>
      <c r="P119" s="81"/>
      <c r="Q119" s="82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</row>
    <row r="120" spans="1:182" s="1" customFormat="1" ht="162" x14ac:dyDescent="0.25">
      <c r="A120" s="19">
        <f t="shared" si="3"/>
        <v>106</v>
      </c>
      <c r="B120" s="20" t="s">
        <v>358</v>
      </c>
      <c r="C120" s="21" t="s">
        <v>131</v>
      </c>
      <c r="D120" s="21" t="s">
        <v>328</v>
      </c>
      <c r="E120" s="22" t="s">
        <v>329</v>
      </c>
      <c r="F120" s="20"/>
      <c r="G120" s="20" t="s">
        <v>10</v>
      </c>
      <c r="H120" s="20">
        <v>2</v>
      </c>
      <c r="I120" s="20"/>
      <c r="J120" s="23">
        <f t="shared" si="2"/>
        <v>0</v>
      </c>
      <c r="K120" s="23"/>
      <c r="L120" s="23"/>
      <c r="M120" s="18" t="s">
        <v>32</v>
      </c>
      <c r="N120" s="24"/>
      <c r="O120" s="26"/>
      <c r="P120" s="81"/>
      <c r="Q120" s="82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</row>
    <row r="121" spans="1:182" s="1" customFormat="1" ht="21" thickBot="1" x14ac:dyDescent="0.3">
      <c r="A121" s="19">
        <f t="shared" si="3"/>
        <v>107</v>
      </c>
      <c r="B121" s="20" t="s">
        <v>342</v>
      </c>
      <c r="C121" s="21" t="s">
        <v>18</v>
      </c>
      <c r="D121" s="21" t="s">
        <v>330</v>
      </c>
      <c r="E121" s="22" t="s">
        <v>331</v>
      </c>
      <c r="F121" s="20" t="s">
        <v>336</v>
      </c>
      <c r="G121" s="20" t="s">
        <v>10</v>
      </c>
      <c r="H121" s="20">
        <v>46</v>
      </c>
      <c r="I121" s="20">
        <v>2.6</v>
      </c>
      <c r="J121" s="23">
        <f t="shared" si="2"/>
        <v>119.60000000000001</v>
      </c>
      <c r="K121" s="23"/>
      <c r="L121" s="23"/>
      <c r="M121" s="18" t="s">
        <v>32</v>
      </c>
      <c r="N121" s="24"/>
      <c r="O121" s="26"/>
      <c r="P121" s="81"/>
      <c r="Q121" s="82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</row>
    <row r="122" spans="1:182" s="14" customFormat="1" ht="24" thickBot="1" x14ac:dyDescent="0.4">
      <c r="A122" s="69" t="s">
        <v>33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17">
        <f>SUM(L15:L121)</f>
        <v>0</v>
      </c>
      <c r="M122" s="69"/>
      <c r="N122" s="69"/>
      <c r="O122" s="69"/>
      <c r="P122" s="69"/>
      <c r="Q122" s="69"/>
      <c r="FZ122" s="15"/>
    </row>
    <row r="123" spans="1:182" ht="20.25" x14ac:dyDescent="0.3">
      <c r="B123" s="7"/>
      <c r="C123" s="8"/>
      <c r="D123" s="8"/>
      <c r="E123" s="9"/>
      <c r="F123" s="10"/>
      <c r="G123" s="8"/>
      <c r="H123" s="8"/>
      <c r="I123" s="8"/>
      <c r="J123" s="8"/>
      <c r="K123" s="8"/>
      <c r="L123" s="8"/>
      <c r="M123" s="8"/>
    </row>
    <row r="124" spans="1:182" s="6" customFormat="1" ht="50.1" customHeight="1" x14ac:dyDescent="0.35">
      <c r="A124" s="54"/>
      <c r="B124" s="67" t="s">
        <v>42</v>
      </c>
      <c r="C124" s="67"/>
      <c r="D124" s="67"/>
      <c r="E124" s="67"/>
      <c r="F124" s="67"/>
      <c r="G124" s="55"/>
      <c r="H124" s="55"/>
      <c r="I124" s="55"/>
      <c r="J124" s="56"/>
      <c r="K124" s="68" t="s">
        <v>43</v>
      </c>
      <c r="L124" s="68"/>
      <c r="M124" s="57"/>
      <c r="R124" s="58"/>
    </row>
    <row r="125" spans="1:182" s="6" customFormat="1" ht="30" customHeight="1" x14ac:dyDescent="0.35">
      <c r="A125" s="13"/>
      <c r="B125" s="67"/>
      <c r="C125" s="67"/>
      <c r="D125" s="59"/>
      <c r="E125" s="59"/>
      <c r="F125" s="16"/>
      <c r="G125" s="16"/>
      <c r="H125" s="16"/>
      <c r="I125" s="16"/>
      <c r="J125" s="56"/>
      <c r="K125" s="60"/>
      <c r="L125" s="61"/>
      <c r="M125" s="57"/>
      <c r="R125" s="58"/>
    </row>
    <row r="126" spans="1:182" s="6" customFormat="1" ht="50.1" customHeight="1" x14ac:dyDescent="0.45">
      <c r="B126" s="67" t="s">
        <v>44</v>
      </c>
      <c r="C126" s="67"/>
      <c r="D126" s="67"/>
      <c r="E126" s="67"/>
      <c r="F126" s="67"/>
      <c r="G126" s="62"/>
      <c r="H126" s="62"/>
      <c r="I126" s="62"/>
      <c r="J126" s="56"/>
      <c r="K126" s="68" t="s">
        <v>45</v>
      </c>
      <c r="L126" s="68"/>
      <c r="M126" s="12"/>
      <c r="R126" s="63"/>
    </row>
    <row r="127" spans="1:182" s="6" customFormat="1" ht="30" customHeight="1" x14ac:dyDescent="0.45">
      <c r="B127" s="64"/>
      <c r="C127" s="64"/>
      <c r="D127" s="59"/>
      <c r="E127" s="59"/>
      <c r="F127" s="16"/>
      <c r="G127" s="16"/>
      <c r="H127" s="16"/>
      <c r="I127" s="16"/>
      <c r="J127" s="56"/>
      <c r="K127" s="60"/>
      <c r="L127" s="61"/>
      <c r="M127" s="12"/>
      <c r="R127" s="63"/>
    </row>
    <row r="128" spans="1:182" s="6" customFormat="1" ht="50.1" customHeight="1" x14ac:dyDescent="0.45">
      <c r="B128" s="67" t="s">
        <v>46</v>
      </c>
      <c r="C128" s="67"/>
      <c r="D128" s="67"/>
      <c r="E128" s="67"/>
      <c r="F128" s="67"/>
      <c r="G128" s="62"/>
      <c r="H128" s="62"/>
      <c r="I128" s="62"/>
      <c r="J128" s="56"/>
      <c r="K128" s="68" t="s">
        <v>47</v>
      </c>
      <c r="L128" s="68"/>
      <c r="M128" s="12"/>
      <c r="R128" s="63"/>
    </row>
    <row r="129" spans="2:18" s="6" customFormat="1" ht="30" customHeight="1" x14ac:dyDescent="0.45">
      <c r="B129" s="64"/>
      <c r="C129" s="64"/>
      <c r="D129" s="59"/>
      <c r="E129" s="59"/>
      <c r="F129" s="16"/>
      <c r="G129" s="16"/>
      <c r="H129" s="16"/>
      <c r="I129" s="16"/>
      <c r="J129" s="56"/>
      <c r="K129" s="60"/>
      <c r="L129" s="61"/>
      <c r="M129" s="12"/>
      <c r="R129" s="63"/>
    </row>
    <row r="130" spans="2:18" s="6" customFormat="1" ht="50.1" customHeight="1" x14ac:dyDescent="0.45">
      <c r="B130" s="67" t="s">
        <v>359</v>
      </c>
      <c r="C130" s="67"/>
      <c r="D130" s="67"/>
      <c r="E130" s="67"/>
      <c r="F130" s="67"/>
      <c r="G130" s="62"/>
      <c r="H130" s="62"/>
      <c r="I130" s="62"/>
      <c r="J130" s="56"/>
      <c r="K130" s="68" t="s">
        <v>360</v>
      </c>
      <c r="L130" s="68"/>
      <c r="M130" s="12"/>
      <c r="R130" s="63"/>
    </row>
    <row r="131" spans="2:18" s="6" customFormat="1" ht="30" customHeight="1" x14ac:dyDescent="0.45">
      <c r="B131" s="67"/>
      <c r="C131" s="67"/>
      <c r="D131" s="59"/>
      <c r="E131" s="59"/>
      <c r="F131" s="16"/>
      <c r="G131" s="16"/>
      <c r="H131" s="16"/>
      <c r="I131" s="16"/>
      <c r="J131" s="56"/>
      <c r="K131" s="60"/>
      <c r="L131" s="61"/>
      <c r="M131" s="12"/>
      <c r="R131" s="63"/>
    </row>
    <row r="132" spans="2:18" s="6" customFormat="1" ht="50.1" customHeight="1" x14ac:dyDescent="0.35">
      <c r="B132" s="67" t="s">
        <v>48</v>
      </c>
      <c r="C132" s="67"/>
      <c r="D132" s="67"/>
      <c r="E132" s="67"/>
      <c r="F132" s="67"/>
      <c r="G132" s="62"/>
      <c r="H132" s="62"/>
      <c r="I132" s="62"/>
      <c r="J132" s="56"/>
      <c r="K132" s="68" t="s">
        <v>49</v>
      </c>
      <c r="L132" s="68"/>
      <c r="M132" s="12"/>
    </row>
    <row r="133" spans="2:18" s="6" customFormat="1" ht="30" customHeight="1" x14ac:dyDescent="0.35">
      <c r="B133" s="67"/>
      <c r="C133" s="67"/>
      <c r="D133" s="59"/>
      <c r="E133" s="59"/>
      <c r="F133" s="16"/>
      <c r="G133" s="16"/>
      <c r="H133" s="16"/>
      <c r="I133" s="16"/>
      <c r="J133" s="56"/>
      <c r="K133" s="60"/>
      <c r="L133" s="61"/>
      <c r="M133" s="12"/>
    </row>
    <row r="134" spans="2:18" s="6" customFormat="1" ht="50.1" customHeight="1" x14ac:dyDescent="0.35">
      <c r="B134" s="67" t="s">
        <v>50</v>
      </c>
      <c r="C134" s="67"/>
      <c r="D134" s="67"/>
      <c r="E134" s="67"/>
      <c r="F134" s="67"/>
      <c r="G134" s="62"/>
      <c r="H134" s="62"/>
      <c r="I134" s="62"/>
      <c r="J134" s="56"/>
      <c r="K134" s="68" t="s">
        <v>51</v>
      </c>
      <c r="L134" s="68"/>
      <c r="M134" s="12"/>
    </row>
  </sheetData>
  <autoFilter ref="A13:P122"/>
  <mergeCells count="30">
    <mergeCell ref="B132:F132"/>
    <mergeCell ref="K132:L132"/>
    <mergeCell ref="B133:C133"/>
    <mergeCell ref="B134:F134"/>
    <mergeCell ref="K134:L134"/>
    <mergeCell ref="M122:Q122"/>
    <mergeCell ref="N1:Q4"/>
    <mergeCell ref="A5:D5"/>
    <mergeCell ref="N5:Q5"/>
    <mergeCell ref="S5:U5"/>
    <mergeCell ref="A6:F6"/>
    <mergeCell ref="N6:Q6"/>
    <mergeCell ref="A7:Q7"/>
    <mergeCell ref="A8:P8"/>
    <mergeCell ref="A9:Q9"/>
    <mergeCell ref="A10:Q10"/>
    <mergeCell ref="A11:P11"/>
    <mergeCell ref="P15:P121"/>
    <mergeCell ref="Q15:Q121"/>
    <mergeCell ref="A122:K122"/>
    <mergeCell ref="B124:F124"/>
    <mergeCell ref="K124:L124"/>
    <mergeCell ref="B125:C125"/>
    <mergeCell ref="B126:F126"/>
    <mergeCell ref="K126:L126"/>
    <mergeCell ref="B128:F128"/>
    <mergeCell ref="K128:L128"/>
    <mergeCell ref="B130:F130"/>
    <mergeCell ref="K130:L130"/>
    <mergeCell ref="B131:C131"/>
  </mergeCells>
  <printOptions horizontalCentered="1"/>
  <pageMargins left="0.19685039370078741" right="0.19685039370078741" top="0.74803149606299213" bottom="0.35433070866141736" header="0" footer="0.19685039370078741"/>
  <pageSetup paperSize="9" scale="37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Дмитрий Геннадьевич</dc:creator>
  <cp:lastModifiedBy>Ибрагимова Диана Рашидовна</cp:lastModifiedBy>
  <cp:lastPrinted>2018-09-21T10:22:50Z</cp:lastPrinted>
  <dcterms:created xsi:type="dcterms:W3CDTF">2018-08-01T03:16:52Z</dcterms:created>
  <dcterms:modified xsi:type="dcterms:W3CDTF">2018-10-02T14:31:58Z</dcterms:modified>
</cp:coreProperties>
</file>