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Ибрагимова\Заявки\РВР\Заявки ПВКО трубопроводы\Уведомление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Лист1!$A$13:$P$80</definedName>
    <definedName name="_xlnm.Print_Titles" localSheetId="0">Лист1!$13:$13</definedName>
    <definedName name="_xlnm.Print_Area" localSheetId="0">Лист1!$A$1:$Q$93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9" i="1" l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L80" i="1" l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l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</calcChain>
</file>

<file path=xl/sharedStrings.xml><?xml version="1.0" encoding="utf-8"?>
<sst xmlns="http://schemas.openxmlformats.org/spreadsheetml/2006/main" count="499" uniqueCount="231">
  <si>
    <t>№ поз.</t>
  </si>
  <si>
    <t>Номенклатурная еденица</t>
  </si>
  <si>
    <t>Наименование</t>
  </si>
  <si>
    <t>Кол.</t>
  </si>
  <si>
    <t>Масса ед, кг</t>
  </si>
  <si>
    <t>Масса общ, кг</t>
  </si>
  <si>
    <t xml:space="preserve">Цена за единицу, 
без НДС
в руб. </t>
  </si>
  <si>
    <t xml:space="preserve">Потенциальный предприятие-
изготовитель
продукции
</t>
  </si>
  <si>
    <t>Срок поставки на площадку</t>
  </si>
  <si>
    <t>Наименование работ, для которых приобретаются МТР</t>
  </si>
  <si>
    <t>шт.</t>
  </si>
  <si>
    <t xml:space="preserve">Блок хомутовый </t>
  </si>
  <si>
    <t>Корпус на опорной балке</t>
  </si>
  <si>
    <t xml:space="preserve">Блок пружинный </t>
  </si>
  <si>
    <t>Блок пружинный опорный</t>
  </si>
  <si>
    <t>Опора 426</t>
  </si>
  <si>
    <t xml:space="preserve">Блок </t>
  </si>
  <si>
    <t>Опора 108</t>
  </si>
  <si>
    <t>Опора 273</t>
  </si>
  <si>
    <t>Тяга с серьгой</t>
  </si>
  <si>
    <t>Проушина</t>
  </si>
  <si>
    <t>01 ОСТ 108.367.37-80 09Г2С-14 ГОСТ 19281-2014</t>
  </si>
  <si>
    <t xml:space="preserve">Ушко </t>
  </si>
  <si>
    <t>02 ОСТ 108.643.01-80 09Г2С-14 ГОСТ 19281-2014</t>
  </si>
  <si>
    <t>Полухомут</t>
  </si>
  <si>
    <t>Тяга с проушиной</t>
  </si>
  <si>
    <t>Серьга с проушиной</t>
  </si>
  <si>
    <t>Тяга с ушком</t>
  </si>
  <si>
    <t>41 ОСТ 24.125.120-01 09Г2С-14 ГОСТ 19281-2014</t>
  </si>
  <si>
    <t>08 ОСТ 108.643.01-80 09Г2С-14 ГОСТ 19281-2014</t>
  </si>
  <si>
    <t xml:space="preserve">Тяга с проушиной </t>
  </si>
  <si>
    <t xml:space="preserve">Тяга левая </t>
  </si>
  <si>
    <t>Тяга</t>
  </si>
  <si>
    <t>Муфта штампованная</t>
  </si>
  <si>
    <t>Блок подвески с проушиной</t>
  </si>
  <si>
    <t>Швеллер 12П</t>
  </si>
  <si>
    <t>м</t>
  </si>
  <si>
    <t>Лист 6</t>
  </si>
  <si>
    <t>Труба 57×4</t>
  </si>
  <si>
    <t>Круг 36</t>
  </si>
  <si>
    <t>Двутавр 20Б1</t>
  </si>
  <si>
    <t>ГОСТ 8240-97 09Г2С-14 ГОСТ 19281-2014</t>
  </si>
  <si>
    <t>ГОСТ 2590-2006 09Г2С-14 ГОСТ 19281-2014</t>
  </si>
  <si>
    <t>Лист 10</t>
  </si>
  <si>
    <t>Труба 219×7</t>
  </si>
  <si>
    <t>Труба 273×8</t>
  </si>
  <si>
    <t>Труба 76×3</t>
  </si>
  <si>
    <t>ТУ 14-3-1128-2000 09Г2С-14 ГОСТ 19281-2014</t>
  </si>
  <si>
    <t>ГОСТ 8732-78* 10Г2 ГОСТ 8731-74*</t>
  </si>
  <si>
    <t xml:space="preserve">Круг 20 </t>
  </si>
  <si>
    <t>Двутавр 20Ш1</t>
  </si>
  <si>
    <t>Швеллер 10П</t>
  </si>
  <si>
    <t>Швеллер 16П</t>
  </si>
  <si>
    <t>ГОСТ 30245-2003 09Г2С ГОСТ 19281-2014</t>
  </si>
  <si>
    <t>ГОСТ 26020-83 09Г2С ГОСТ 19281-2014</t>
  </si>
  <si>
    <t>ГОСТ 8240-97 09Г2С ГОСТ 19281-2014</t>
  </si>
  <si>
    <t>Швеллер 30П</t>
  </si>
  <si>
    <t>Уголок 100х100х10</t>
  </si>
  <si>
    <t>Уголок 75х75х6</t>
  </si>
  <si>
    <t>Уголок 63х63х6</t>
  </si>
  <si>
    <t>Уголок 50х50х5</t>
  </si>
  <si>
    <t xml:space="preserve">Лист 4 </t>
  </si>
  <si>
    <t xml:space="preserve">Лист 6 </t>
  </si>
  <si>
    <t>ГОСТ 8509-93 09Г2С ГОСТ 19281-2014</t>
  </si>
  <si>
    <t>ГОСТ 19903-2015 09Г2С ГОСТ 19281-2014</t>
  </si>
  <si>
    <t xml:space="preserve">Лист 10 </t>
  </si>
  <si>
    <t xml:space="preserve">Лист 14 </t>
  </si>
  <si>
    <t>Лист ромб В-К-ПУ-4.0</t>
  </si>
  <si>
    <t>ГОСТ 8568-77 09Г2С ГОСТ 19281-2014</t>
  </si>
  <si>
    <t>Лист ромб В-К-ПУ-6.0</t>
  </si>
  <si>
    <t>Круг 18</t>
  </si>
  <si>
    <t>ГОСТ 2590-2006 09Г2С ГОСТ 19281-2014</t>
  </si>
  <si>
    <t>Труба 40х2</t>
  </si>
  <si>
    <t>ГОСТ 10704-91 09Г2С ГОСТ 10705-80</t>
  </si>
  <si>
    <t>99 0000.08:01000</t>
  </si>
  <si>
    <t>Блок хомутовый</t>
  </si>
  <si>
    <t>20 ОСТ 108.275.52-80</t>
  </si>
  <si>
    <t>Сборный</t>
  </si>
  <si>
    <t/>
  </si>
  <si>
    <t>26 ОСТ 24.125.123-01</t>
  </si>
  <si>
    <t>Блок пружинный</t>
  </si>
  <si>
    <t>11 ОСТ 108.275.58-80</t>
  </si>
  <si>
    <t>23 ОСТ 108.275.60-80</t>
  </si>
  <si>
    <t>52 6000.01:00132</t>
  </si>
  <si>
    <t>Опора</t>
  </si>
  <si>
    <t>10 ОСТ 108.275.30-80</t>
  </si>
  <si>
    <t>23 ОСТ 108.275.69-80</t>
  </si>
  <si>
    <t>99 0000.08:01149</t>
  </si>
  <si>
    <t>Блок</t>
  </si>
  <si>
    <t>02 ОСТ 108.275.45-80</t>
  </si>
  <si>
    <t>99 0000.08:01154</t>
  </si>
  <si>
    <t>21 ОСТ 108.275.69-80</t>
  </si>
  <si>
    <t>13 ОСТ 108.275.29-80</t>
  </si>
  <si>
    <t>52 6000.01:00090</t>
  </si>
  <si>
    <t>09 ОСТ 108.275.29-80</t>
  </si>
  <si>
    <t>03 ОСТ 108.275.55-80</t>
  </si>
  <si>
    <t>09 ОСТ 108.275.52-80</t>
  </si>
  <si>
    <t>99 0000.08:01147</t>
  </si>
  <si>
    <t>Блок подвески</t>
  </si>
  <si>
    <t>Блок подвески 219У</t>
  </si>
  <si>
    <t>55 ОСТ34-10-726-93</t>
  </si>
  <si>
    <t>99 0000.08:01140</t>
  </si>
  <si>
    <t>03 ОСТ34-10-745-93</t>
  </si>
  <si>
    <t>02 ОСТ 108.632.02-80</t>
  </si>
  <si>
    <t>Проушина </t>
  </si>
  <si>
    <t>Ушко</t>
  </si>
  <si>
    <t>08 ОСТ 108.632.01</t>
  </si>
  <si>
    <t>02 ОСТ 108.632.01-80</t>
  </si>
  <si>
    <t>19 ОСТ 108.632.03-80</t>
  </si>
  <si>
    <t>25 ОСТ 108.632.04-80</t>
  </si>
  <si>
    <t>23 ОСТ 108.632.04-80</t>
  </si>
  <si>
    <t>17 ОСТ 108.632.04-80</t>
  </si>
  <si>
    <t>16 ОСТ 108.632.04-80</t>
  </si>
  <si>
    <t>15 ОСТ 108.632.04-80</t>
  </si>
  <si>
    <t>03 ОСТ 108.632.02-80</t>
  </si>
  <si>
    <t>99 ОСТ 108.632.08-80</t>
  </si>
  <si>
    <t>100 ОСТ 108.632.08-80</t>
  </si>
  <si>
    <t>36 ОСТ 108.632.08-80</t>
  </si>
  <si>
    <t>03 ОСТ 108.643.01-80 09Г2С-14 ГОСТ 19281-2014</t>
  </si>
  <si>
    <t>04 ОСТ 108.643.01-80 09Г2С-14 ГОСТ 19281-2014</t>
  </si>
  <si>
    <t>БК 590770-01 09Г2С-14 ГОСТ 19281-2014</t>
  </si>
  <si>
    <t>99 0000.08:01143</t>
  </si>
  <si>
    <t>04 ОСТ 34-10-729-93 09Г2С ГОСТ 19281-2014</t>
  </si>
  <si>
    <t xml:space="preserve">Швеллер </t>
  </si>
  <si>
    <t>ГОСТ 8240-98 09Г2С-14 ГОСТ 19281-2014</t>
  </si>
  <si>
    <t>09 0003.01:00662</t>
  </si>
  <si>
    <t>Лист</t>
  </si>
  <si>
    <t>ГОСТ 19903-2015 09Г2С ГОСТ 5520-80</t>
  </si>
  <si>
    <t>м2</t>
  </si>
  <si>
    <t>Труба</t>
  </si>
  <si>
    <t>ТУ 14-3-1128-2001 09Г2С ГОСТ 19281-2014</t>
  </si>
  <si>
    <t>Круг</t>
  </si>
  <si>
    <t>ГОСТ 2590-2007 09Г2С-14 ГОСТ 19281-2014</t>
  </si>
  <si>
    <t>99 0000.08:01122</t>
  </si>
  <si>
    <t>Двутавр</t>
  </si>
  <si>
    <t>ГОСТ 26020-84 09Г2С-14 ГОСТ 19281-2014</t>
  </si>
  <si>
    <t>09 0003.01:00654</t>
  </si>
  <si>
    <t>ГОСТ 19903-2014 09Г2С-14 ГОСТ 19281-2014</t>
  </si>
  <si>
    <t>13 0000.01:00719</t>
  </si>
  <si>
    <t>13 0000.01:00722</t>
  </si>
  <si>
    <t>Профиль</t>
  </si>
  <si>
    <t>Профиль 80х80х6</t>
  </si>
  <si>
    <t>Профиль 120х120х6</t>
  </si>
  <si>
    <t>99 0000.08:01124</t>
  </si>
  <si>
    <t>Уголок</t>
  </si>
  <si>
    <t>Лист ромб</t>
  </si>
  <si>
    <t>1</t>
  </si>
  <si>
    <t>Марка, 
типо-
размер</t>
  </si>
  <si>
    <t>Тех. 
Параметры</t>
  </si>
  <si>
    <t>Комплек-
тация</t>
  </si>
  <si>
    <t>Подразделение- заявитель, 
Ф.И.О.
телефон
тех. Куратора</t>
  </si>
  <si>
    <t>Плановая
стоимость,
без 
НДС
в руб</t>
  </si>
  <si>
    <t>Срок
поставки</t>
  </si>
  <si>
    <t>Ед.
 изм.</t>
  </si>
  <si>
    <t>м²</t>
  </si>
  <si>
    <t>27.12.2018</t>
  </si>
  <si>
    <t>ИТОГО:</t>
  </si>
  <si>
    <t>Отдел пусконаладочных работ.
Начальник отдела ПНР
Тихомиров А.Н.
+79676035281
tikhomirov_a@
unipro.energy</t>
  </si>
  <si>
    <t xml:space="preserve">                                                                                                     </t>
  </si>
  <si>
    <t>Директор филиала "Березовский"
ООО "Юнипро Инжиниринг"</t>
  </si>
  <si>
    <t xml:space="preserve">_______________И.Г. Сокоушин  </t>
  </si>
  <si>
    <t>Отдел пусконаладочных работ (лот20)</t>
  </si>
  <si>
    <t>"_____"_______________2018 г.</t>
  </si>
  <si>
    <t xml:space="preserve">проведения ПВКО котлоагрегата ст. №3 филиала "Березовская ГРЭС" ПАО "Юнипро"   </t>
  </si>
  <si>
    <t>Договор №ИА-17-0781/436-17 от 28.08.2017г.</t>
  </si>
  <si>
    <t>Заявка-спецификация № 453 от  01.08.2018 г.</t>
  </si>
  <si>
    <t>Начальник управления по реализации проектов на Берёзовской ГРЭС
ООО "Юнипро Инжиниринг"</t>
  </si>
  <si>
    <t>А.А. Лебедев</t>
  </si>
  <si>
    <t>Заместитель директора по подготовке производства
филиала "Березовский" ООО "Юнипро Инжиниринг"</t>
  </si>
  <si>
    <t>В.А. Толчёнов</t>
  </si>
  <si>
    <t>Заместитель директора по экономике и финансам
филиала "Березовский" ООО "Юнипро Инжиниринг"</t>
  </si>
  <si>
    <t>А.Г. Давлетова</t>
  </si>
  <si>
    <t xml:space="preserve"> Начальник ОЗиСЛ
филиала "Березовский" ООО "Юнипро Инжиниринг"</t>
  </si>
  <si>
    <t>Н.Н. Неволина</t>
  </si>
  <si>
    <t>Начальник отдела ПНР
филиала "Березовский" ООО "Юнипро Инжиниринг"</t>
  </si>
  <si>
    <t>А.Н. Тихомиров</t>
  </si>
  <si>
    <t>15</t>
  </si>
  <si>
    <t>16</t>
  </si>
  <si>
    <t>09 0002.01:00234</t>
  </si>
  <si>
    <t>09 0002.01:00233</t>
  </si>
  <si>
    <t>09 0002.03:00143</t>
  </si>
  <si>
    <t>09 0002.03:00150</t>
  </si>
  <si>
    <t>Потребность в приобретении МТР для ОПС трубопроводов высокого давления для целей реализации программы</t>
  </si>
  <si>
    <t>Материалы для ОПС трубопроводов временной схемы для проведения ПВКОиП</t>
  </si>
  <si>
    <t>99 0000.08:01204</t>
  </si>
  <si>
    <t>99 0000.08:01206</t>
  </si>
  <si>
    <t>99 0000.08:01207</t>
  </si>
  <si>
    <t>99 0000.08:01215</t>
  </si>
  <si>
    <t>99 0000.08:01221</t>
  </si>
  <si>
    <t>99 0000.08:01229</t>
  </si>
  <si>
    <t>99 0000.08:01224</t>
  </si>
  <si>
    <t>99 0000.08:01185</t>
  </si>
  <si>
    <t>52 6000.03:00003</t>
  </si>
  <si>
    <t>99 0000.08:01184</t>
  </si>
  <si>
    <t>99 0000.08:01183</t>
  </si>
  <si>
    <t>99 0000.08:01182</t>
  </si>
  <si>
    <t>99 0000.08:01196</t>
  </si>
  <si>
    <t>99 0000.08:01189</t>
  </si>
  <si>
    <t>99 0000.08:01180</t>
  </si>
  <si>
    <t>99 0000.08:01181</t>
  </si>
  <si>
    <t>13 0000.01:01399</t>
  </si>
  <si>
    <t>09 0002.03:00163</t>
  </si>
  <si>
    <t>09 0003.01:00656</t>
  </si>
  <si>
    <t>09 0003.01:00661</t>
  </si>
  <si>
    <t>99 0000.08:01243</t>
  </si>
  <si>
    <t>99 0000.08:01244</t>
  </si>
  <si>
    <t>99 0000.08:01230</t>
  </si>
  <si>
    <t>99 0000.08:01232</t>
  </si>
  <si>
    <t>99 0000.08:0123</t>
  </si>
  <si>
    <t>99 0000.08:01234</t>
  </si>
  <si>
    <t>99 0000.08:01235</t>
  </si>
  <si>
    <t>99 0000.08:01236</t>
  </si>
  <si>
    <t>99 0000.08:01237</t>
  </si>
  <si>
    <t>99 0000.08:01238</t>
  </si>
  <si>
    <t>52 6000.02:00096</t>
  </si>
  <si>
    <t>99 0000.08:01240</t>
  </si>
  <si>
    <t>99 0000.08:01245</t>
  </si>
  <si>
    <t>99 0000.08:01246</t>
  </si>
  <si>
    <t>1-02 ОСТ 34-10-729-93 09Г2С-14 ГОСТ 19281-2014</t>
  </si>
  <si>
    <t>99 0000.08:01303</t>
  </si>
  <si>
    <t>99 0000.08:01302</t>
  </si>
  <si>
    <t>: 99 0000.08:01310</t>
  </si>
  <si>
    <t>99 0000.08:01311</t>
  </si>
  <si>
    <t>99 0000.08:01301</t>
  </si>
  <si>
    <t>99 0000.08:01298</t>
  </si>
  <si>
    <t>99 0000.08:01296</t>
  </si>
  <si>
    <t>99 0000.08:01299</t>
  </si>
  <si>
    <t>99 0000.08:01300</t>
  </si>
  <si>
    <t>99 0000.08:01297</t>
  </si>
  <si>
    <t>Заместитель начальника службы строительного контроля и технического надзора
филиала "Березовский" ООО "Юнипро Инжиниринг"</t>
  </si>
  <si>
    <t>С.Л. Долматов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</si>
</sst>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\ _₽"/>
    <numFmt numFmtId="165" formatCode="0.000"/>
  </numFmts>
  <fonts count="24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6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6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sz val="18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u/>
      <sz val="18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Arial"/>
      <family val="2"/>
      <charset val="204"/>
    </font>
    <font>
      <b/>
      <sz val="20"/>
      <color theme="1"/>
      <name val="Arial"/>
      <family val="2"/>
      <charset val="204"/>
    </font>
    <font>
      <b/>
      <u/>
      <sz val="20"/>
      <color theme="1"/>
      <name val="Arial"/>
      <family val="2"/>
      <charset val="204"/>
    </font>
    <font>
      <sz val="18"/>
      <color theme="1"/>
      <name val="Calibri"/>
      <family val="2"/>
      <charset val="204"/>
      <scheme val="minor"/>
    </font>
    <font>
      <sz val="2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7">
    <xf numFmtId="0" fontId="0" fillId="0" borderId="0" xfId="0"/>
    <xf numFmtId="0" fontId="0" fillId="0" borderId="0" xfId="0"/>
    <xf numFmtId="49" fontId="2" fillId="0" borderId="0" xfId="0" applyNumberFormat="1" applyFont="1"/>
    <xf numFmtId="49" fontId="4" fillId="0" borderId="0" xfId="0" applyNumberFormat="1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9" fillId="0" borderId="0" xfId="0" applyFont="1"/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Border="1"/>
    <xf numFmtId="49" fontId="7" fillId="0" borderId="0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Border="1"/>
    <xf numFmtId="49" fontId="10" fillId="0" borderId="0" xfId="0" applyNumberFormat="1" applyFont="1" applyBorder="1" applyAlignment="1">
      <alignment horizontal="center" vertical="center"/>
    </xf>
    <xf numFmtId="164" fontId="10" fillId="0" borderId="1" xfId="0" applyNumberFormat="1" applyFont="1" applyBorder="1"/>
    <xf numFmtId="49" fontId="7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horizontal="left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/>
    </xf>
    <xf numFmtId="2" fontId="6" fillId="0" borderId="2" xfId="0" applyNumberFormat="1" applyFont="1" applyBorder="1" applyAlignment="1">
      <alignment vertical="center" wrapText="1"/>
    </xf>
    <xf numFmtId="1" fontId="7" fillId="0" borderId="3" xfId="0" applyNumberFormat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vertical="center" wrapText="1"/>
    </xf>
    <xf numFmtId="0" fontId="8" fillId="0" borderId="3" xfId="1" applyFont="1" applyFill="1" applyBorder="1" applyAlignment="1">
      <alignment horizontal="left" vertical="center" wrapText="1"/>
    </xf>
    <xf numFmtId="164" fontId="8" fillId="0" borderId="3" xfId="1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wrapText="1"/>
    </xf>
    <xf numFmtId="0" fontId="17" fillId="0" borderId="0" xfId="0" applyFont="1"/>
    <xf numFmtId="0" fontId="18" fillId="0" borderId="0" xfId="0" applyFont="1" applyFill="1" applyBorder="1" applyAlignment="1">
      <alignment horizontal="center" vertical="top"/>
    </xf>
    <xf numFmtId="14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165" fontId="7" fillId="0" borderId="0" xfId="0" applyNumberFormat="1" applyFont="1" applyBorder="1" applyAlignment="1">
      <alignment wrapText="1"/>
    </xf>
    <xf numFmtId="0" fontId="19" fillId="0" borderId="0" xfId="0" applyFont="1"/>
    <xf numFmtId="0" fontId="20" fillId="0" borderId="0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center" vertical="center"/>
    </xf>
    <xf numFmtId="49" fontId="19" fillId="0" borderId="0" xfId="0" applyNumberFormat="1" applyFont="1"/>
    <xf numFmtId="49" fontId="12" fillId="0" borderId="0" xfId="0" applyNumberFormat="1" applyFont="1"/>
    <xf numFmtId="49" fontId="14" fillId="0" borderId="0" xfId="0" applyNumberFormat="1" applyFont="1"/>
    <xf numFmtId="49" fontId="14" fillId="0" borderId="0" xfId="0" applyNumberFormat="1" applyFont="1" applyBorder="1" applyAlignment="1">
      <alignment wrapText="1"/>
    </xf>
    <xf numFmtId="49" fontId="14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9" fontId="10" fillId="0" borderId="4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22" fillId="0" borderId="0" xfId="0" applyFont="1"/>
    <xf numFmtId="49" fontId="10" fillId="0" borderId="0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0" applyNumberFormat="1" applyFont="1" applyAlignment="1">
      <alignment horizontal="left"/>
    </xf>
    <xf numFmtId="49" fontId="10" fillId="0" borderId="4" xfId="0" applyNumberFormat="1" applyFont="1" applyBorder="1" applyAlignment="1">
      <alignment horizontal="center" vertical="center"/>
    </xf>
    <xf numFmtId="0" fontId="23" fillId="0" borderId="0" xfId="0" applyFont="1"/>
    <xf numFmtId="0" fontId="10" fillId="0" borderId="0" xfId="0" applyFont="1" applyBorder="1" applyAlignment="1">
      <alignment horizontal="left" wrapText="1"/>
    </xf>
    <xf numFmtId="49" fontId="4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10" fillId="0" borderId="0" xfId="0" applyFont="1" applyAlignment="1">
      <alignment horizontal="left"/>
    </xf>
    <xf numFmtId="49" fontId="10" fillId="0" borderId="1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/>
    </xf>
    <xf numFmtId="49" fontId="21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wrapText="1"/>
    </xf>
    <xf numFmtId="49" fontId="14" fillId="0" borderId="0" xfId="0" applyNumberFormat="1" applyFont="1" applyBorder="1" applyAlignment="1">
      <alignment horizontal="left" wrapText="1"/>
    </xf>
    <xf numFmtId="49" fontId="14" fillId="0" borderId="0" xfId="0" applyNumberFormat="1" applyFont="1" applyBorder="1" applyAlignment="1">
      <alignment wrapText="1"/>
    </xf>
    <xf numFmtId="49" fontId="7" fillId="0" borderId="3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Z92"/>
  <sheetViews>
    <sheetView tabSelected="1" view="pageBreakPreview" topLeftCell="F1" zoomScale="68" zoomScaleNormal="100" zoomScaleSheetLayoutView="68" workbookViewId="0">
      <selection activeCell="R79" sqref="R13:S79"/>
    </sheetView>
  </sheetViews>
  <sheetFormatPr defaultRowHeight="15" x14ac:dyDescent="0.25"/>
  <cols>
    <col min="1" max="1" width="10.28515625" style="6" bestFit="1" customWidth="1"/>
    <col min="2" max="2" width="30" style="13" customWidth="1"/>
    <col min="3" max="3" width="35.7109375" style="6" customWidth="1"/>
    <col min="4" max="4" width="31" style="6" bestFit="1" customWidth="1"/>
    <col min="5" max="5" width="46.5703125" style="11" customWidth="1"/>
    <col min="6" max="6" width="17.7109375" style="12" customWidth="1"/>
    <col min="7" max="7" width="10.28515625" style="6" customWidth="1"/>
    <col min="8" max="8" width="9.28515625" style="6" customWidth="1"/>
    <col min="9" max="9" width="18.7109375" style="6" bestFit="1" customWidth="1"/>
    <col min="10" max="10" width="21.28515625" style="6" bestFit="1" customWidth="1"/>
    <col min="11" max="11" width="25" style="6" bestFit="1" customWidth="1"/>
    <col min="12" max="12" width="24.85546875" style="6" bestFit="1" customWidth="1"/>
    <col min="13" max="13" width="18.42578125" style="6" customWidth="1"/>
    <col min="14" max="14" width="28.85546875" style="6" customWidth="1"/>
    <col min="15" max="15" width="26.28515625" style="6" hidden="1" customWidth="1"/>
    <col min="16" max="16" width="29.140625" style="6" customWidth="1"/>
    <col min="17" max="17" width="29.85546875" style="6" bestFit="1" customWidth="1"/>
    <col min="182" max="182" width="9.140625" style="4"/>
  </cols>
  <sheetData>
    <row r="1" spans="1:182" s="6" customFormat="1" ht="22.5" customHeight="1" x14ac:dyDescent="0.4">
      <c r="A1" s="40"/>
      <c r="B1" s="40"/>
      <c r="C1" s="40"/>
      <c r="D1" s="41"/>
      <c r="E1" s="41"/>
      <c r="F1" s="42"/>
      <c r="G1" s="41"/>
      <c r="H1" s="41"/>
      <c r="I1" s="43"/>
      <c r="J1" s="41"/>
      <c r="K1" s="44"/>
      <c r="L1" s="45"/>
      <c r="M1" s="46"/>
      <c r="N1" s="74" t="s">
        <v>159</v>
      </c>
      <c r="O1" s="74"/>
      <c r="P1" s="74"/>
      <c r="Q1" s="74"/>
      <c r="R1" s="37"/>
    </row>
    <row r="2" spans="1:182" s="6" customFormat="1" ht="22.5" customHeight="1" x14ac:dyDescent="0.4">
      <c r="A2" s="40"/>
      <c r="B2" s="40"/>
      <c r="C2" s="40"/>
      <c r="D2" s="41"/>
      <c r="E2" s="41"/>
      <c r="F2" s="42"/>
      <c r="G2" s="41"/>
      <c r="H2" s="41"/>
      <c r="I2" s="43"/>
      <c r="J2" s="41"/>
      <c r="K2" s="44"/>
      <c r="L2" s="45"/>
      <c r="M2" s="46"/>
      <c r="N2" s="74"/>
      <c r="O2" s="74"/>
      <c r="P2" s="74"/>
      <c r="Q2" s="74"/>
      <c r="R2" s="37"/>
    </row>
    <row r="3" spans="1:182" s="6" customFormat="1" ht="10.5" customHeight="1" x14ac:dyDescent="0.4">
      <c r="A3" s="40"/>
      <c r="B3" s="40"/>
      <c r="C3" s="40"/>
      <c r="D3" s="41"/>
      <c r="E3" s="41"/>
      <c r="F3" s="42"/>
      <c r="G3" s="41"/>
      <c r="H3" s="41"/>
      <c r="I3" s="43"/>
      <c r="J3" s="41"/>
      <c r="K3" s="44"/>
      <c r="L3" s="45"/>
      <c r="M3" s="46"/>
      <c r="N3" s="74"/>
      <c r="O3" s="74"/>
      <c r="P3" s="74"/>
      <c r="Q3" s="74"/>
      <c r="R3" s="37"/>
    </row>
    <row r="4" spans="1:182" s="6" customFormat="1" ht="27.75" customHeight="1" x14ac:dyDescent="0.4">
      <c r="A4" s="40"/>
      <c r="B4" s="40"/>
      <c r="C4" s="40"/>
      <c r="D4" s="41"/>
      <c r="E4" s="41"/>
      <c r="F4" s="42"/>
      <c r="G4" s="41"/>
      <c r="H4" s="41"/>
      <c r="I4" s="43"/>
      <c r="J4" s="41"/>
      <c r="K4" s="44"/>
      <c r="L4" s="45"/>
      <c r="M4" s="46"/>
      <c r="N4" s="74"/>
      <c r="O4" s="74"/>
      <c r="P4" s="74"/>
      <c r="Q4" s="74"/>
      <c r="R4" s="37"/>
    </row>
    <row r="5" spans="1:182" s="6" customFormat="1" ht="28.5" customHeight="1" x14ac:dyDescent="0.35">
      <c r="A5" s="75"/>
      <c r="B5" s="75"/>
      <c r="C5" s="75"/>
      <c r="D5" s="75"/>
      <c r="E5" s="41"/>
      <c r="F5" s="42"/>
      <c r="G5" s="41"/>
      <c r="H5" s="41"/>
      <c r="I5" s="43"/>
      <c r="J5" s="41"/>
      <c r="K5" s="47" t="s">
        <v>158</v>
      </c>
      <c r="L5" s="47"/>
      <c r="M5" s="48"/>
      <c r="N5" s="76" t="s">
        <v>160</v>
      </c>
      <c r="O5" s="76"/>
      <c r="P5" s="76"/>
      <c r="Q5" s="76"/>
      <c r="R5" s="38"/>
      <c r="S5" s="77"/>
      <c r="T5" s="77"/>
      <c r="U5" s="77"/>
    </row>
    <row r="6" spans="1:182" s="6" customFormat="1" ht="42" customHeight="1" x14ac:dyDescent="0.35">
      <c r="A6" s="78" t="s">
        <v>161</v>
      </c>
      <c r="B6" s="78"/>
      <c r="C6" s="78"/>
      <c r="D6" s="78"/>
      <c r="E6" s="78"/>
      <c r="F6" s="78"/>
      <c r="G6" s="49"/>
      <c r="H6" s="49"/>
      <c r="I6" s="50"/>
      <c r="J6" s="49"/>
      <c r="K6" s="51"/>
      <c r="L6" s="52"/>
      <c r="M6" s="53"/>
      <c r="N6" s="79" t="s">
        <v>162</v>
      </c>
      <c r="O6" s="79"/>
      <c r="P6" s="79"/>
      <c r="Q6" s="79"/>
      <c r="R6" s="38"/>
      <c r="S6" s="39"/>
      <c r="T6" s="39"/>
      <c r="U6" s="39"/>
    </row>
    <row r="7" spans="1:182" s="54" customFormat="1" ht="30" customHeight="1" x14ac:dyDescent="0.35">
      <c r="A7" s="80" t="s">
        <v>165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</row>
    <row r="8" spans="1:182" s="2" customFormat="1" ht="21" customHeight="1" x14ac:dyDescent="0.3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</row>
    <row r="9" spans="1:182" s="55" customFormat="1" ht="25.5" customHeight="1" x14ac:dyDescent="0.35">
      <c r="A9" s="82" t="s">
        <v>182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</row>
    <row r="10" spans="1:182" s="55" customFormat="1" ht="25.5" customHeight="1" x14ac:dyDescent="0.35">
      <c r="A10" s="82" t="s">
        <v>163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</row>
    <row r="11" spans="1:182" s="55" customFormat="1" ht="25.5" customHeight="1" x14ac:dyDescent="0.35">
      <c r="A11" s="83" t="s">
        <v>164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56"/>
    </row>
    <row r="12" spans="1:182" s="55" customFormat="1" ht="15.75" customHeight="1" thickBot="1" x14ac:dyDescent="0.4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8"/>
      <c r="N12" s="57"/>
      <c r="O12" s="57"/>
      <c r="P12" s="57"/>
      <c r="Q12" s="56"/>
    </row>
    <row r="13" spans="1:182" ht="102" thickBot="1" x14ac:dyDescent="0.3">
      <c r="A13" s="35" t="s">
        <v>0</v>
      </c>
      <c r="B13" s="35" t="s">
        <v>1</v>
      </c>
      <c r="C13" s="35" t="s">
        <v>2</v>
      </c>
      <c r="D13" s="35" t="s">
        <v>147</v>
      </c>
      <c r="E13" s="35" t="s">
        <v>148</v>
      </c>
      <c r="F13" s="35" t="s">
        <v>149</v>
      </c>
      <c r="G13" s="35" t="s">
        <v>153</v>
      </c>
      <c r="H13" s="35" t="s">
        <v>3</v>
      </c>
      <c r="I13" s="35" t="s">
        <v>4</v>
      </c>
      <c r="J13" s="35" t="s">
        <v>5</v>
      </c>
      <c r="K13" s="35" t="s">
        <v>6</v>
      </c>
      <c r="L13" s="35" t="s">
        <v>151</v>
      </c>
      <c r="M13" s="35" t="s">
        <v>152</v>
      </c>
      <c r="N13" s="35" t="s">
        <v>7</v>
      </c>
      <c r="O13" s="35" t="s">
        <v>8</v>
      </c>
      <c r="P13" s="35" t="s">
        <v>150</v>
      </c>
      <c r="Q13" s="35" t="s">
        <v>9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</row>
    <row r="14" spans="1:182" s="5" customFormat="1" ht="21" thickBot="1" x14ac:dyDescent="0.3">
      <c r="A14" s="36">
        <v>1</v>
      </c>
      <c r="B14" s="36">
        <v>2</v>
      </c>
      <c r="C14" s="36">
        <v>3</v>
      </c>
      <c r="D14" s="36">
        <v>4</v>
      </c>
      <c r="E14" s="36">
        <v>5</v>
      </c>
      <c r="F14" s="36">
        <v>6</v>
      </c>
      <c r="G14" s="36">
        <v>7</v>
      </c>
      <c r="H14" s="36">
        <v>8</v>
      </c>
      <c r="I14" s="36">
        <v>9</v>
      </c>
      <c r="J14" s="36">
        <v>10</v>
      </c>
      <c r="K14" s="36">
        <v>11</v>
      </c>
      <c r="L14" s="36">
        <v>12</v>
      </c>
      <c r="M14" s="36">
        <v>13</v>
      </c>
      <c r="N14" s="36">
        <v>14</v>
      </c>
      <c r="O14" s="36">
        <v>15</v>
      </c>
      <c r="P14" s="36" t="s">
        <v>176</v>
      </c>
      <c r="Q14" s="36" t="s">
        <v>177</v>
      </c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</row>
    <row r="15" spans="1:182" ht="20.25" x14ac:dyDescent="0.25">
      <c r="A15" s="28" t="s">
        <v>146</v>
      </c>
      <c r="B15" s="29" t="s">
        <v>74</v>
      </c>
      <c r="C15" s="30" t="s">
        <v>11</v>
      </c>
      <c r="D15" s="30" t="s">
        <v>75</v>
      </c>
      <c r="E15" s="31" t="s">
        <v>76</v>
      </c>
      <c r="F15" s="29" t="s">
        <v>77</v>
      </c>
      <c r="G15" s="29" t="s">
        <v>10</v>
      </c>
      <c r="H15" s="29">
        <v>2</v>
      </c>
      <c r="I15" s="32">
        <v>3.1</v>
      </c>
      <c r="J15" s="32">
        <f>H15*I15</f>
        <v>6.2</v>
      </c>
      <c r="K15" s="32"/>
      <c r="L15" s="32"/>
      <c r="M15" s="33" t="s">
        <v>155</v>
      </c>
      <c r="N15" s="34"/>
      <c r="O15" s="33"/>
      <c r="P15" s="84" t="s">
        <v>157</v>
      </c>
      <c r="Q15" s="84" t="s">
        <v>183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</row>
    <row r="16" spans="1:182" ht="40.5" x14ac:dyDescent="0.25">
      <c r="A16" s="19">
        <f>A15+1</f>
        <v>2</v>
      </c>
      <c r="B16" s="20" t="s">
        <v>188</v>
      </c>
      <c r="C16" s="21" t="s">
        <v>12</v>
      </c>
      <c r="D16" s="21" t="s">
        <v>12</v>
      </c>
      <c r="E16" s="22" t="s">
        <v>79</v>
      </c>
      <c r="F16" s="20" t="s">
        <v>77</v>
      </c>
      <c r="G16" s="20" t="s">
        <v>10</v>
      </c>
      <c r="H16" s="20">
        <v>2</v>
      </c>
      <c r="I16" s="23">
        <v>131.69999999999999</v>
      </c>
      <c r="J16" s="23">
        <f t="shared" ref="J16:J79" si="0">H16*I16</f>
        <v>263.39999999999998</v>
      </c>
      <c r="K16" s="23"/>
      <c r="L16" s="23"/>
      <c r="M16" s="18" t="s">
        <v>155</v>
      </c>
      <c r="N16" s="24"/>
      <c r="O16" s="18"/>
      <c r="P16" s="85"/>
      <c r="Q16" s="86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</row>
    <row r="17" spans="1:182" ht="20.25" x14ac:dyDescent="0.25">
      <c r="A17" s="19">
        <f t="shared" ref="A17:A73" si="1">A16+1</f>
        <v>3</v>
      </c>
      <c r="B17" s="20" t="s">
        <v>192</v>
      </c>
      <c r="C17" s="21" t="s">
        <v>13</v>
      </c>
      <c r="D17" s="21" t="s">
        <v>80</v>
      </c>
      <c r="E17" s="22" t="s">
        <v>81</v>
      </c>
      <c r="F17" s="20" t="s">
        <v>77</v>
      </c>
      <c r="G17" s="20" t="s">
        <v>10</v>
      </c>
      <c r="H17" s="20">
        <v>4</v>
      </c>
      <c r="I17" s="23">
        <v>58.9</v>
      </c>
      <c r="J17" s="23">
        <f t="shared" si="0"/>
        <v>235.6</v>
      </c>
      <c r="K17" s="23"/>
      <c r="L17" s="23"/>
      <c r="M17" s="18" t="s">
        <v>155</v>
      </c>
      <c r="N17" s="25"/>
      <c r="O17" s="18"/>
      <c r="P17" s="85"/>
      <c r="Q17" s="86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</row>
    <row r="18" spans="1:182" ht="40.5" x14ac:dyDescent="0.25">
      <c r="A18" s="19">
        <f t="shared" si="1"/>
        <v>4</v>
      </c>
      <c r="B18" s="20" t="s">
        <v>193</v>
      </c>
      <c r="C18" s="21" t="s">
        <v>14</v>
      </c>
      <c r="D18" s="21" t="s">
        <v>14</v>
      </c>
      <c r="E18" s="22" t="s">
        <v>82</v>
      </c>
      <c r="F18" s="20" t="s">
        <v>77</v>
      </c>
      <c r="G18" s="20" t="s">
        <v>10</v>
      </c>
      <c r="H18" s="20">
        <v>4</v>
      </c>
      <c r="I18" s="23">
        <v>96.2</v>
      </c>
      <c r="J18" s="23">
        <f t="shared" si="0"/>
        <v>384.8</v>
      </c>
      <c r="K18" s="23"/>
      <c r="L18" s="23"/>
      <c r="M18" s="18" t="s">
        <v>155</v>
      </c>
      <c r="N18" s="25"/>
      <c r="O18" s="18"/>
      <c r="P18" s="85"/>
      <c r="Q18" s="86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</row>
    <row r="19" spans="1:182" ht="20.25" x14ac:dyDescent="0.25">
      <c r="A19" s="19">
        <f t="shared" si="1"/>
        <v>5</v>
      </c>
      <c r="B19" s="20" t="s">
        <v>83</v>
      </c>
      <c r="C19" s="21" t="s">
        <v>84</v>
      </c>
      <c r="D19" s="21" t="s">
        <v>15</v>
      </c>
      <c r="E19" s="22" t="s">
        <v>85</v>
      </c>
      <c r="F19" s="20" t="s">
        <v>77</v>
      </c>
      <c r="G19" s="20" t="s">
        <v>10</v>
      </c>
      <c r="H19" s="20">
        <v>7</v>
      </c>
      <c r="I19" s="23">
        <v>31.9</v>
      </c>
      <c r="J19" s="23">
        <f t="shared" si="0"/>
        <v>223.29999999999998</v>
      </c>
      <c r="K19" s="23"/>
      <c r="L19" s="23"/>
      <c r="M19" s="18" t="s">
        <v>155</v>
      </c>
      <c r="N19" s="25"/>
      <c r="O19" s="18"/>
      <c r="P19" s="85"/>
      <c r="Q19" s="86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</row>
    <row r="20" spans="1:182" ht="20.25" x14ac:dyDescent="0.25">
      <c r="A20" s="19">
        <f t="shared" si="1"/>
        <v>6</v>
      </c>
      <c r="B20" s="20" t="s">
        <v>191</v>
      </c>
      <c r="C20" s="21" t="s">
        <v>13</v>
      </c>
      <c r="D20" s="21" t="s">
        <v>13</v>
      </c>
      <c r="E20" s="22" t="s">
        <v>86</v>
      </c>
      <c r="F20" s="20" t="s">
        <v>77</v>
      </c>
      <c r="G20" s="20" t="s">
        <v>10</v>
      </c>
      <c r="H20" s="20">
        <v>3</v>
      </c>
      <c r="I20" s="23">
        <v>77.8</v>
      </c>
      <c r="J20" s="23">
        <f t="shared" si="0"/>
        <v>233.39999999999998</v>
      </c>
      <c r="K20" s="23"/>
      <c r="L20" s="23"/>
      <c r="M20" s="18" t="s">
        <v>155</v>
      </c>
      <c r="N20" s="25"/>
      <c r="O20" s="18"/>
      <c r="P20" s="85"/>
      <c r="Q20" s="86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</row>
    <row r="21" spans="1:182" ht="20.25" x14ac:dyDescent="0.25">
      <c r="A21" s="19">
        <f t="shared" si="1"/>
        <v>7</v>
      </c>
      <c r="B21" s="20" t="s">
        <v>87</v>
      </c>
      <c r="C21" s="21" t="s">
        <v>16</v>
      </c>
      <c r="D21" s="21" t="s">
        <v>88</v>
      </c>
      <c r="E21" s="22" t="s">
        <v>89</v>
      </c>
      <c r="F21" s="20" t="s">
        <v>77</v>
      </c>
      <c r="G21" s="20" t="s">
        <v>10</v>
      </c>
      <c r="H21" s="20">
        <v>7</v>
      </c>
      <c r="I21" s="23">
        <v>83.1</v>
      </c>
      <c r="J21" s="23">
        <f t="shared" si="0"/>
        <v>581.69999999999993</v>
      </c>
      <c r="K21" s="23"/>
      <c r="L21" s="23"/>
      <c r="M21" s="18" t="s">
        <v>155</v>
      </c>
      <c r="N21" s="25"/>
      <c r="O21" s="18"/>
      <c r="P21" s="85"/>
      <c r="Q21" s="86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</row>
    <row r="22" spans="1:182" ht="20.25" x14ac:dyDescent="0.25">
      <c r="A22" s="19">
        <f t="shared" si="1"/>
        <v>8</v>
      </c>
      <c r="B22" s="20" t="s">
        <v>90</v>
      </c>
      <c r="C22" s="21" t="s">
        <v>13</v>
      </c>
      <c r="D22" s="21" t="s">
        <v>80</v>
      </c>
      <c r="E22" s="22" t="s">
        <v>91</v>
      </c>
      <c r="F22" s="20" t="s">
        <v>77</v>
      </c>
      <c r="G22" s="20" t="s">
        <v>10</v>
      </c>
      <c r="H22" s="20">
        <v>1</v>
      </c>
      <c r="I22" s="23">
        <v>34</v>
      </c>
      <c r="J22" s="23">
        <f t="shared" si="0"/>
        <v>34</v>
      </c>
      <c r="K22" s="23"/>
      <c r="L22" s="23"/>
      <c r="M22" s="18" t="s">
        <v>155</v>
      </c>
      <c r="N22" s="25"/>
      <c r="O22" s="18"/>
      <c r="P22" s="85"/>
      <c r="Q22" s="86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</row>
    <row r="23" spans="1:182" s="1" customFormat="1" ht="20.25" x14ac:dyDescent="0.25">
      <c r="A23" s="19">
        <f t="shared" si="1"/>
        <v>9</v>
      </c>
      <c r="B23" s="20" t="s">
        <v>197</v>
      </c>
      <c r="C23" s="21" t="s">
        <v>84</v>
      </c>
      <c r="D23" s="21" t="s">
        <v>17</v>
      </c>
      <c r="E23" s="22" t="s">
        <v>92</v>
      </c>
      <c r="F23" s="20" t="s">
        <v>77</v>
      </c>
      <c r="G23" s="20" t="s">
        <v>10</v>
      </c>
      <c r="H23" s="20">
        <v>3</v>
      </c>
      <c r="I23" s="23">
        <v>2.6</v>
      </c>
      <c r="J23" s="23">
        <f t="shared" si="0"/>
        <v>7.8000000000000007</v>
      </c>
      <c r="K23" s="23"/>
      <c r="L23" s="23"/>
      <c r="M23" s="18" t="s">
        <v>155</v>
      </c>
      <c r="N23" s="24"/>
      <c r="O23" s="26"/>
      <c r="P23" s="85"/>
      <c r="Q23" s="86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</row>
    <row r="24" spans="1:182" s="1" customFormat="1" ht="20.25" x14ac:dyDescent="0.25">
      <c r="A24" s="19">
        <f t="shared" si="1"/>
        <v>10</v>
      </c>
      <c r="B24" s="20" t="s">
        <v>93</v>
      </c>
      <c r="C24" s="21" t="s">
        <v>84</v>
      </c>
      <c r="D24" s="21" t="s">
        <v>18</v>
      </c>
      <c r="E24" s="22" t="s">
        <v>94</v>
      </c>
      <c r="F24" s="20" t="s">
        <v>77</v>
      </c>
      <c r="G24" s="20" t="s">
        <v>10</v>
      </c>
      <c r="H24" s="20">
        <v>6</v>
      </c>
      <c r="I24" s="23">
        <v>12.7</v>
      </c>
      <c r="J24" s="23">
        <f t="shared" si="0"/>
        <v>76.199999999999989</v>
      </c>
      <c r="K24" s="23"/>
      <c r="L24" s="23"/>
      <c r="M24" s="18" t="s">
        <v>155</v>
      </c>
      <c r="N24" s="24"/>
      <c r="O24" s="26"/>
      <c r="P24" s="85"/>
      <c r="Q24" s="86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</row>
    <row r="25" spans="1:182" s="1" customFormat="1" ht="20.25" x14ac:dyDescent="0.25">
      <c r="A25" s="19">
        <f t="shared" si="1"/>
        <v>11</v>
      </c>
      <c r="B25" s="20" t="s">
        <v>195</v>
      </c>
      <c r="C25" s="21" t="s">
        <v>11</v>
      </c>
      <c r="D25" s="21" t="s">
        <v>75</v>
      </c>
      <c r="E25" s="22" t="s">
        <v>95</v>
      </c>
      <c r="F25" s="20" t="s">
        <v>77</v>
      </c>
      <c r="G25" s="20" t="s">
        <v>10</v>
      </c>
      <c r="H25" s="20">
        <v>2</v>
      </c>
      <c r="I25" s="23">
        <v>41.2</v>
      </c>
      <c r="J25" s="23">
        <f t="shared" si="0"/>
        <v>82.4</v>
      </c>
      <c r="K25" s="23"/>
      <c r="L25" s="23"/>
      <c r="M25" s="18" t="s">
        <v>155</v>
      </c>
      <c r="N25" s="24"/>
      <c r="O25" s="26"/>
      <c r="P25" s="85"/>
      <c r="Q25" s="86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</row>
    <row r="26" spans="1:182" s="1" customFormat="1" ht="20.25" x14ac:dyDescent="0.25">
      <c r="A26" s="19">
        <f t="shared" si="1"/>
        <v>12</v>
      </c>
      <c r="B26" s="20" t="s">
        <v>194</v>
      </c>
      <c r="C26" s="21" t="s">
        <v>11</v>
      </c>
      <c r="D26" s="21" t="s">
        <v>75</v>
      </c>
      <c r="E26" s="22" t="s">
        <v>96</v>
      </c>
      <c r="F26" s="20" t="s">
        <v>77</v>
      </c>
      <c r="G26" s="20" t="s">
        <v>10</v>
      </c>
      <c r="H26" s="20">
        <v>3</v>
      </c>
      <c r="I26" s="23">
        <v>16.18</v>
      </c>
      <c r="J26" s="23">
        <f t="shared" si="0"/>
        <v>48.54</v>
      </c>
      <c r="K26" s="23"/>
      <c r="L26" s="23"/>
      <c r="M26" s="18" t="s">
        <v>155</v>
      </c>
      <c r="N26" s="24"/>
      <c r="O26" s="26"/>
      <c r="P26" s="85"/>
      <c r="Q26" s="86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</row>
    <row r="27" spans="1:182" s="1" customFormat="1" ht="20.25" x14ac:dyDescent="0.25">
      <c r="A27" s="19">
        <f t="shared" si="1"/>
        <v>13</v>
      </c>
      <c r="B27" s="20" t="s">
        <v>97</v>
      </c>
      <c r="C27" s="21" t="s">
        <v>98</v>
      </c>
      <c r="D27" s="21" t="s">
        <v>99</v>
      </c>
      <c r="E27" s="22" t="s">
        <v>100</v>
      </c>
      <c r="F27" s="20" t="s">
        <v>77</v>
      </c>
      <c r="G27" s="20" t="s">
        <v>10</v>
      </c>
      <c r="H27" s="20">
        <v>1</v>
      </c>
      <c r="I27" s="23">
        <v>20.2</v>
      </c>
      <c r="J27" s="23">
        <f t="shared" si="0"/>
        <v>20.2</v>
      </c>
      <c r="K27" s="23"/>
      <c r="L27" s="23"/>
      <c r="M27" s="18" t="s">
        <v>155</v>
      </c>
      <c r="N27" s="24"/>
      <c r="O27" s="26"/>
      <c r="P27" s="85"/>
      <c r="Q27" s="86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</row>
    <row r="28" spans="1:182" s="1" customFormat="1" ht="40.5" x14ac:dyDescent="0.25">
      <c r="A28" s="19">
        <f t="shared" si="1"/>
        <v>14</v>
      </c>
      <c r="B28" s="20" t="s">
        <v>101</v>
      </c>
      <c r="C28" s="21" t="s">
        <v>14</v>
      </c>
      <c r="D28" s="21" t="s">
        <v>14</v>
      </c>
      <c r="E28" s="22" t="s">
        <v>102</v>
      </c>
      <c r="F28" s="20" t="s">
        <v>77</v>
      </c>
      <c r="G28" s="20" t="s">
        <v>10</v>
      </c>
      <c r="H28" s="20">
        <v>2</v>
      </c>
      <c r="I28" s="23">
        <v>13.6</v>
      </c>
      <c r="J28" s="23">
        <f t="shared" si="0"/>
        <v>27.2</v>
      </c>
      <c r="K28" s="23"/>
      <c r="L28" s="23"/>
      <c r="M28" s="18" t="s">
        <v>155</v>
      </c>
      <c r="N28" s="24"/>
      <c r="O28" s="26"/>
      <c r="P28" s="85"/>
      <c r="Q28" s="86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</row>
    <row r="29" spans="1:182" s="1" customFormat="1" ht="20.25" x14ac:dyDescent="0.25">
      <c r="A29" s="19">
        <f t="shared" si="1"/>
        <v>15</v>
      </c>
      <c r="B29" s="20" t="s">
        <v>213</v>
      </c>
      <c r="C29" s="21" t="s">
        <v>19</v>
      </c>
      <c r="D29" s="21" t="s">
        <v>19</v>
      </c>
      <c r="E29" s="22" t="s">
        <v>103</v>
      </c>
      <c r="F29" s="20" t="s">
        <v>77</v>
      </c>
      <c r="G29" s="20" t="s">
        <v>10</v>
      </c>
      <c r="H29" s="20">
        <v>1</v>
      </c>
      <c r="I29" s="23">
        <v>1.26</v>
      </c>
      <c r="J29" s="23">
        <f t="shared" si="0"/>
        <v>1.26</v>
      </c>
      <c r="K29" s="23"/>
      <c r="L29" s="23"/>
      <c r="M29" s="18" t="s">
        <v>155</v>
      </c>
      <c r="N29" s="24"/>
      <c r="O29" s="26"/>
      <c r="P29" s="85"/>
      <c r="Q29" s="86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</row>
    <row r="30" spans="1:182" s="1" customFormat="1" ht="40.5" x14ac:dyDescent="0.25">
      <c r="A30" s="19">
        <f t="shared" si="1"/>
        <v>16</v>
      </c>
      <c r="B30" s="20" t="s">
        <v>220</v>
      </c>
      <c r="C30" s="21" t="s">
        <v>20</v>
      </c>
      <c r="D30" s="21" t="s">
        <v>104</v>
      </c>
      <c r="E30" s="22" t="s">
        <v>21</v>
      </c>
      <c r="F30" s="20" t="s">
        <v>78</v>
      </c>
      <c r="G30" s="20" t="s">
        <v>10</v>
      </c>
      <c r="H30" s="20">
        <v>2</v>
      </c>
      <c r="I30" s="23">
        <v>0.1</v>
      </c>
      <c r="J30" s="23">
        <f t="shared" si="0"/>
        <v>0.2</v>
      </c>
      <c r="K30" s="23"/>
      <c r="L30" s="23"/>
      <c r="M30" s="18" t="s">
        <v>155</v>
      </c>
      <c r="N30" s="24"/>
      <c r="O30" s="26"/>
      <c r="P30" s="85"/>
      <c r="Q30" s="86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</row>
    <row r="31" spans="1:182" s="1" customFormat="1" ht="40.5" x14ac:dyDescent="0.25">
      <c r="A31" s="19">
        <f t="shared" si="1"/>
        <v>17</v>
      </c>
      <c r="B31" s="20" t="s">
        <v>228</v>
      </c>
      <c r="C31" s="21" t="s">
        <v>22</v>
      </c>
      <c r="D31" s="21" t="s">
        <v>105</v>
      </c>
      <c r="E31" s="22" t="s">
        <v>23</v>
      </c>
      <c r="F31" s="20" t="s">
        <v>78</v>
      </c>
      <c r="G31" s="20" t="s">
        <v>10</v>
      </c>
      <c r="H31" s="20">
        <v>2</v>
      </c>
      <c r="I31" s="23">
        <v>0.12</v>
      </c>
      <c r="J31" s="23">
        <f t="shared" si="0"/>
        <v>0.24</v>
      </c>
      <c r="K31" s="23"/>
      <c r="L31" s="23"/>
      <c r="M31" s="18" t="s">
        <v>155</v>
      </c>
      <c r="N31" s="24"/>
      <c r="O31" s="26"/>
      <c r="P31" s="85"/>
      <c r="Q31" s="86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</row>
    <row r="32" spans="1:182" s="1" customFormat="1" ht="40.5" x14ac:dyDescent="0.25">
      <c r="A32" s="19">
        <f t="shared" si="1"/>
        <v>18</v>
      </c>
      <c r="B32" s="20" t="s">
        <v>219</v>
      </c>
      <c r="C32" s="21" t="s">
        <v>24</v>
      </c>
      <c r="D32" s="21" t="s">
        <v>24</v>
      </c>
      <c r="E32" s="22" t="s">
        <v>28</v>
      </c>
      <c r="F32" s="20" t="s">
        <v>78</v>
      </c>
      <c r="G32" s="20" t="s">
        <v>10</v>
      </c>
      <c r="H32" s="20">
        <v>2</v>
      </c>
      <c r="I32" s="23">
        <v>20.3</v>
      </c>
      <c r="J32" s="23">
        <f t="shared" si="0"/>
        <v>40.6</v>
      </c>
      <c r="K32" s="23"/>
      <c r="L32" s="23"/>
      <c r="M32" s="18" t="s">
        <v>155</v>
      </c>
      <c r="N32" s="24"/>
      <c r="O32" s="26"/>
      <c r="P32" s="85"/>
      <c r="Q32" s="86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</row>
    <row r="33" spans="1:182" s="1" customFormat="1" ht="20.25" x14ac:dyDescent="0.25">
      <c r="A33" s="19">
        <f t="shared" si="1"/>
        <v>19</v>
      </c>
      <c r="B33" s="20" t="s">
        <v>208</v>
      </c>
      <c r="C33" s="21" t="s">
        <v>25</v>
      </c>
      <c r="D33" s="21" t="s">
        <v>25</v>
      </c>
      <c r="E33" s="22" t="s">
        <v>106</v>
      </c>
      <c r="F33" s="20" t="s">
        <v>77</v>
      </c>
      <c r="G33" s="20" t="s">
        <v>10</v>
      </c>
      <c r="H33" s="20">
        <v>4</v>
      </c>
      <c r="I33" s="23">
        <v>13.32</v>
      </c>
      <c r="J33" s="23">
        <f t="shared" si="0"/>
        <v>53.28</v>
      </c>
      <c r="K33" s="23"/>
      <c r="L33" s="23"/>
      <c r="M33" s="18" t="s">
        <v>155</v>
      </c>
      <c r="N33" s="24"/>
      <c r="O33" s="26"/>
      <c r="P33" s="85"/>
      <c r="Q33" s="86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</row>
    <row r="34" spans="1:182" s="1" customFormat="1" ht="40.5" x14ac:dyDescent="0.25">
      <c r="A34" s="19">
        <f t="shared" si="1"/>
        <v>20</v>
      </c>
      <c r="B34" s="20" t="s">
        <v>226</v>
      </c>
      <c r="C34" s="21" t="s">
        <v>22</v>
      </c>
      <c r="D34" s="21" t="s">
        <v>105</v>
      </c>
      <c r="E34" s="22" t="s">
        <v>29</v>
      </c>
      <c r="F34" s="20" t="s">
        <v>78</v>
      </c>
      <c r="G34" s="20" t="s">
        <v>10</v>
      </c>
      <c r="H34" s="20">
        <v>12</v>
      </c>
      <c r="I34" s="23">
        <v>2.8</v>
      </c>
      <c r="J34" s="23">
        <f t="shared" si="0"/>
        <v>33.599999999999994</v>
      </c>
      <c r="K34" s="23"/>
      <c r="L34" s="23"/>
      <c r="M34" s="18" t="s">
        <v>155</v>
      </c>
      <c r="N34" s="24"/>
      <c r="O34" s="26"/>
      <c r="P34" s="85"/>
      <c r="Q34" s="86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</row>
    <row r="35" spans="1:182" s="1" customFormat="1" ht="20.25" x14ac:dyDescent="0.25">
      <c r="A35" s="19">
        <f t="shared" si="1"/>
        <v>21</v>
      </c>
      <c r="B35" s="20" t="s">
        <v>223</v>
      </c>
      <c r="C35" s="21" t="s">
        <v>26</v>
      </c>
      <c r="D35" s="21" t="s">
        <v>26</v>
      </c>
      <c r="E35" s="22" t="s">
        <v>107</v>
      </c>
      <c r="F35" s="20" t="s">
        <v>77</v>
      </c>
      <c r="G35" s="20" t="s">
        <v>10</v>
      </c>
      <c r="H35" s="20">
        <v>1</v>
      </c>
      <c r="I35" s="23">
        <v>1.1499999999999999</v>
      </c>
      <c r="J35" s="23">
        <f t="shared" si="0"/>
        <v>1.1499999999999999</v>
      </c>
      <c r="K35" s="23"/>
      <c r="L35" s="23"/>
      <c r="M35" s="18" t="s">
        <v>155</v>
      </c>
      <c r="N35" s="24"/>
      <c r="O35" s="26"/>
      <c r="P35" s="85"/>
      <c r="Q35" s="86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</row>
    <row r="36" spans="1:182" s="1" customFormat="1" ht="20.25" x14ac:dyDescent="0.25">
      <c r="A36" s="19">
        <f t="shared" si="1"/>
        <v>22</v>
      </c>
      <c r="B36" s="20" t="s">
        <v>215</v>
      </c>
      <c r="C36" s="21" t="s">
        <v>27</v>
      </c>
      <c r="D36" s="21" t="s">
        <v>27</v>
      </c>
      <c r="E36" s="22" t="s">
        <v>108</v>
      </c>
      <c r="F36" s="20" t="s">
        <v>77</v>
      </c>
      <c r="G36" s="20" t="s">
        <v>10</v>
      </c>
      <c r="H36" s="20">
        <v>4</v>
      </c>
      <c r="I36" s="23">
        <v>2.1</v>
      </c>
      <c r="J36" s="23">
        <f t="shared" si="0"/>
        <v>8.4</v>
      </c>
      <c r="K36" s="23"/>
      <c r="L36" s="23"/>
      <c r="M36" s="18" t="s">
        <v>155</v>
      </c>
      <c r="N36" s="24"/>
      <c r="O36" s="26"/>
      <c r="P36" s="85"/>
      <c r="Q36" s="86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</row>
    <row r="37" spans="1:182" s="1" customFormat="1" ht="20.25" x14ac:dyDescent="0.25">
      <c r="A37" s="19">
        <f t="shared" si="1"/>
        <v>23</v>
      </c>
      <c r="B37" s="20" t="s">
        <v>207</v>
      </c>
      <c r="C37" s="21" t="s">
        <v>30</v>
      </c>
      <c r="D37" s="21" t="s">
        <v>30</v>
      </c>
      <c r="E37" s="22" t="s">
        <v>109</v>
      </c>
      <c r="F37" s="20" t="s">
        <v>77</v>
      </c>
      <c r="G37" s="20" t="s">
        <v>10</v>
      </c>
      <c r="H37" s="20">
        <v>2</v>
      </c>
      <c r="I37" s="23">
        <v>3.02</v>
      </c>
      <c r="J37" s="23">
        <f t="shared" si="0"/>
        <v>6.04</v>
      </c>
      <c r="K37" s="23"/>
      <c r="L37" s="23"/>
      <c r="M37" s="18" t="s">
        <v>155</v>
      </c>
      <c r="N37" s="24"/>
      <c r="O37" s="26"/>
      <c r="P37" s="85"/>
      <c r="Q37" s="86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</row>
    <row r="38" spans="1:182" s="1" customFormat="1" ht="20.25" x14ac:dyDescent="0.25">
      <c r="A38" s="19">
        <f t="shared" si="1"/>
        <v>24</v>
      </c>
      <c r="B38" s="20" t="s">
        <v>210</v>
      </c>
      <c r="C38" s="21" t="s">
        <v>30</v>
      </c>
      <c r="D38" s="21" t="s">
        <v>30</v>
      </c>
      <c r="E38" s="22" t="s">
        <v>110</v>
      </c>
      <c r="F38" s="20" t="s">
        <v>77</v>
      </c>
      <c r="G38" s="20" t="s">
        <v>10</v>
      </c>
      <c r="H38" s="20">
        <v>2</v>
      </c>
      <c r="I38" s="23">
        <v>2.5299999999999998</v>
      </c>
      <c r="J38" s="23">
        <f t="shared" si="0"/>
        <v>5.0599999999999996</v>
      </c>
      <c r="K38" s="23"/>
      <c r="L38" s="23"/>
      <c r="M38" s="18" t="s">
        <v>155</v>
      </c>
      <c r="N38" s="24"/>
      <c r="O38" s="26"/>
      <c r="P38" s="85"/>
      <c r="Q38" s="86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</row>
    <row r="39" spans="1:182" s="1" customFormat="1" ht="20.25" x14ac:dyDescent="0.25">
      <c r="A39" s="19">
        <f t="shared" si="1"/>
        <v>25</v>
      </c>
      <c r="B39" s="20" t="s">
        <v>209</v>
      </c>
      <c r="C39" s="21" t="s">
        <v>30</v>
      </c>
      <c r="D39" s="21" t="s">
        <v>30</v>
      </c>
      <c r="E39" s="22" t="s">
        <v>111</v>
      </c>
      <c r="F39" s="20" t="s">
        <v>77</v>
      </c>
      <c r="G39" s="20" t="s">
        <v>10</v>
      </c>
      <c r="H39" s="20">
        <v>1</v>
      </c>
      <c r="I39" s="23">
        <v>1.34</v>
      </c>
      <c r="J39" s="23">
        <f t="shared" si="0"/>
        <v>1.34</v>
      </c>
      <c r="K39" s="23"/>
      <c r="L39" s="23"/>
      <c r="M39" s="18" t="s">
        <v>155</v>
      </c>
      <c r="N39" s="24"/>
      <c r="O39" s="26"/>
      <c r="P39" s="85"/>
      <c r="Q39" s="86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</row>
    <row r="40" spans="1:182" s="1" customFormat="1" ht="20.25" x14ac:dyDescent="0.25">
      <c r="A40" s="19">
        <f t="shared" si="1"/>
        <v>26</v>
      </c>
      <c r="B40" s="20" t="s">
        <v>212</v>
      </c>
      <c r="C40" s="21" t="s">
        <v>30</v>
      </c>
      <c r="D40" s="21" t="s">
        <v>30</v>
      </c>
      <c r="E40" s="22" t="s">
        <v>112</v>
      </c>
      <c r="F40" s="20" t="s">
        <v>77</v>
      </c>
      <c r="G40" s="20" t="s">
        <v>10</v>
      </c>
      <c r="H40" s="20">
        <v>1</v>
      </c>
      <c r="I40" s="23">
        <v>1.19</v>
      </c>
      <c r="J40" s="23">
        <f t="shared" si="0"/>
        <v>1.19</v>
      </c>
      <c r="K40" s="23"/>
      <c r="L40" s="23"/>
      <c r="M40" s="18" t="s">
        <v>155</v>
      </c>
      <c r="N40" s="24"/>
      <c r="O40" s="26"/>
      <c r="P40" s="85"/>
      <c r="Q40" s="86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</row>
    <row r="41" spans="1:182" s="1" customFormat="1" ht="20.25" x14ac:dyDescent="0.25">
      <c r="A41" s="19">
        <f t="shared" si="1"/>
        <v>27</v>
      </c>
      <c r="B41" s="20" t="s">
        <v>211</v>
      </c>
      <c r="C41" s="21" t="s">
        <v>30</v>
      </c>
      <c r="D41" s="21" t="s">
        <v>30</v>
      </c>
      <c r="E41" s="22" t="s">
        <v>113</v>
      </c>
      <c r="F41" s="20" t="s">
        <v>77</v>
      </c>
      <c r="G41" s="20" t="s">
        <v>10</v>
      </c>
      <c r="H41" s="20">
        <v>1</v>
      </c>
      <c r="I41" s="23">
        <v>1.03</v>
      </c>
      <c r="J41" s="23">
        <f t="shared" si="0"/>
        <v>1.03</v>
      </c>
      <c r="K41" s="23"/>
      <c r="L41" s="23"/>
      <c r="M41" s="18" t="s">
        <v>155</v>
      </c>
      <c r="N41" s="24"/>
      <c r="O41" s="26"/>
      <c r="P41" s="85"/>
      <c r="Q41" s="86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</row>
    <row r="42" spans="1:182" s="1" customFormat="1" ht="20.25" x14ac:dyDescent="0.25">
      <c r="A42" s="19">
        <f t="shared" si="1"/>
        <v>28</v>
      </c>
      <c r="B42" s="20" t="s">
        <v>214</v>
      </c>
      <c r="C42" s="21" t="s">
        <v>19</v>
      </c>
      <c r="D42" s="21" t="s">
        <v>19</v>
      </c>
      <c r="E42" s="22" t="s">
        <v>114</v>
      </c>
      <c r="F42" s="20" t="s">
        <v>77</v>
      </c>
      <c r="G42" s="20" t="s">
        <v>10</v>
      </c>
      <c r="H42" s="20">
        <v>3</v>
      </c>
      <c r="I42" s="23">
        <v>2.39</v>
      </c>
      <c r="J42" s="23">
        <f t="shared" si="0"/>
        <v>7.17</v>
      </c>
      <c r="K42" s="23"/>
      <c r="L42" s="23"/>
      <c r="M42" s="18" t="s">
        <v>155</v>
      </c>
      <c r="N42" s="24"/>
      <c r="O42" s="26"/>
      <c r="P42" s="85"/>
      <c r="Q42" s="86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</row>
    <row r="43" spans="1:182" s="1" customFormat="1" ht="20.25" x14ac:dyDescent="0.25">
      <c r="A43" s="19">
        <f t="shared" si="1"/>
        <v>29</v>
      </c>
      <c r="B43" s="20" t="s">
        <v>206</v>
      </c>
      <c r="C43" s="21" t="s">
        <v>31</v>
      </c>
      <c r="D43" s="21" t="s">
        <v>31</v>
      </c>
      <c r="E43" s="22" t="s">
        <v>115</v>
      </c>
      <c r="F43" s="20" t="s">
        <v>78</v>
      </c>
      <c r="G43" s="20" t="s">
        <v>10</v>
      </c>
      <c r="H43" s="20">
        <v>3</v>
      </c>
      <c r="I43" s="23">
        <v>0.63</v>
      </c>
      <c r="J43" s="23">
        <f t="shared" si="0"/>
        <v>1.8900000000000001</v>
      </c>
      <c r="K43" s="23"/>
      <c r="L43" s="23"/>
      <c r="M43" s="18" t="s">
        <v>155</v>
      </c>
      <c r="N43" s="24"/>
      <c r="O43" s="26"/>
      <c r="P43" s="85"/>
      <c r="Q43" s="86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</row>
    <row r="44" spans="1:182" s="1" customFormat="1" ht="20.25" x14ac:dyDescent="0.25">
      <c r="A44" s="19">
        <f t="shared" si="1"/>
        <v>30</v>
      </c>
      <c r="B44" s="20" t="s">
        <v>189</v>
      </c>
      <c r="C44" s="21" t="s">
        <v>31</v>
      </c>
      <c r="D44" s="21" t="s">
        <v>31</v>
      </c>
      <c r="E44" s="22" t="s">
        <v>116</v>
      </c>
      <c r="F44" s="20" t="s">
        <v>78</v>
      </c>
      <c r="G44" s="20" t="s">
        <v>10</v>
      </c>
      <c r="H44" s="20">
        <v>4</v>
      </c>
      <c r="I44" s="23">
        <v>0.99</v>
      </c>
      <c r="J44" s="23">
        <f t="shared" si="0"/>
        <v>3.96</v>
      </c>
      <c r="K44" s="23"/>
      <c r="L44" s="23"/>
      <c r="M44" s="18" t="s">
        <v>155</v>
      </c>
      <c r="N44" s="24"/>
      <c r="O44" s="26"/>
      <c r="P44" s="85"/>
      <c r="Q44" s="86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</row>
    <row r="45" spans="1:182" s="1" customFormat="1" ht="20.25" x14ac:dyDescent="0.25">
      <c r="A45" s="19">
        <f t="shared" si="1"/>
        <v>31</v>
      </c>
      <c r="B45" s="20" t="s">
        <v>190</v>
      </c>
      <c r="C45" s="21" t="s">
        <v>32</v>
      </c>
      <c r="D45" s="21" t="s">
        <v>32</v>
      </c>
      <c r="E45" s="22" t="s">
        <v>117</v>
      </c>
      <c r="F45" s="20" t="s">
        <v>78</v>
      </c>
      <c r="G45" s="20" t="s">
        <v>10</v>
      </c>
      <c r="H45" s="20">
        <v>4</v>
      </c>
      <c r="I45" s="23">
        <v>0.99</v>
      </c>
      <c r="J45" s="23">
        <f t="shared" si="0"/>
        <v>3.96</v>
      </c>
      <c r="K45" s="23"/>
      <c r="L45" s="23"/>
      <c r="M45" s="18" t="s">
        <v>155</v>
      </c>
      <c r="N45" s="24"/>
      <c r="O45" s="26"/>
      <c r="P45" s="85"/>
      <c r="Q45" s="86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</row>
    <row r="46" spans="1:182" s="1" customFormat="1" ht="40.5" x14ac:dyDescent="0.25">
      <c r="A46" s="19">
        <f t="shared" si="1"/>
        <v>32</v>
      </c>
      <c r="B46" s="20" t="s">
        <v>225</v>
      </c>
      <c r="C46" s="21" t="s">
        <v>22</v>
      </c>
      <c r="D46" s="21" t="s">
        <v>22</v>
      </c>
      <c r="E46" s="22" t="s">
        <v>118</v>
      </c>
      <c r="F46" s="20" t="s">
        <v>78</v>
      </c>
      <c r="G46" s="20" t="s">
        <v>10</v>
      </c>
      <c r="H46" s="20">
        <v>6</v>
      </c>
      <c r="I46" s="23">
        <v>0.28000000000000003</v>
      </c>
      <c r="J46" s="23">
        <f t="shared" si="0"/>
        <v>1.6800000000000002</v>
      </c>
      <c r="K46" s="23"/>
      <c r="L46" s="23"/>
      <c r="M46" s="18" t="s">
        <v>155</v>
      </c>
      <c r="N46" s="24"/>
      <c r="O46" s="26"/>
      <c r="P46" s="85"/>
      <c r="Q46" s="86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</row>
    <row r="47" spans="1:182" s="1" customFormat="1" ht="40.5" x14ac:dyDescent="0.25">
      <c r="A47" s="19">
        <f t="shared" si="1"/>
        <v>33</v>
      </c>
      <c r="B47" s="20" t="s">
        <v>224</v>
      </c>
      <c r="C47" s="21" t="s">
        <v>22</v>
      </c>
      <c r="D47" s="21" t="s">
        <v>22</v>
      </c>
      <c r="E47" s="22" t="s">
        <v>119</v>
      </c>
      <c r="F47" s="20" t="s">
        <v>78</v>
      </c>
      <c r="G47" s="20" t="s">
        <v>10</v>
      </c>
      <c r="H47" s="20">
        <v>20</v>
      </c>
      <c r="I47" s="23">
        <v>0.49</v>
      </c>
      <c r="J47" s="23">
        <f t="shared" si="0"/>
        <v>9.8000000000000007</v>
      </c>
      <c r="K47" s="23"/>
      <c r="L47" s="23"/>
      <c r="M47" s="18" t="s">
        <v>155</v>
      </c>
      <c r="N47" s="24"/>
      <c r="O47" s="26"/>
      <c r="P47" s="85"/>
      <c r="Q47" s="86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</row>
    <row r="48" spans="1:182" s="1" customFormat="1" ht="40.5" x14ac:dyDescent="0.25">
      <c r="A48" s="19">
        <f t="shared" si="1"/>
        <v>34</v>
      </c>
      <c r="B48" s="20" t="s">
        <v>187</v>
      </c>
      <c r="C48" s="21" t="s">
        <v>33</v>
      </c>
      <c r="D48" s="21" t="s">
        <v>33</v>
      </c>
      <c r="E48" s="22" t="s">
        <v>120</v>
      </c>
      <c r="F48" s="20" t="s">
        <v>78</v>
      </c>
      <c r="G48" s="20" t="s">
        <v>10</v>
      </c>
      <c r="H48" s="20">
        <v>7</v>
      </c>
      <c r="I48" s="23">
        <v>0.8</v>
      </c>
      <c r="J48" s="23">
        <f t="shared" si="0"/>
        <v>5.6000000000000005</v>
      </c>
      <c r="K48" s="23"/>
      <c r="L48" s="23"/>
      <c r="M48" s="18" t="s">
        <v>155</v>
      </c>
      <c r="N48" s="24"/>
      <c r="O48" s="26"/>
      <c r="P48" s="85"/>
      <c r="Q48" s="86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</row>
    <row r="49" spans="1:182" s="1" customFormat="1" ht="40.5" x14ac:dyDescent="0.25">
      <c r="A49" s="19">
        <f t="shared" si="1"/>
        <v>35</v>
      </c>
      <c r="B49" s="20" t="s">
        <v>121</v>
      </c>
      <c r="C49" s="21" t="s">
        <v>34</v>
      </c>
      <c r="D49" s="21" t="s">
        <v>34</v>
      </c>
      <c r="E49" s="22" t="s">
        <v>122</v>
      </c>
      <c r="F49" s="20" t="s">
        <v>77</v>
      </c>
      <c r="G49" s="20" t="s">
        <v>10</v>
      </c>
      <c r="H49" s="20">
        <v>2</v>
      </c>
      <c r="I49" s="23">
        <v>4</v>
      </c>
      <c r="J49" s="23">
        <f t="shared" si="0"/>
        <v>8</v>
      </c>
      <c r="K49" s="23"/>
      <c r="L49" s="23"/>
      <c r="M49" s="18" t="s">
        <v>155</v>
      </c>
      <c r="N49" s="24"/>
      <c r="O49" s="26"/>
      <c r="P49" s="85"/>
      <c r="Q49" s="86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</row>
    <row r="50" spans="1:182" s="1" customFormat="1" ht="40.5" x14ac:dyDescent="0.25">
      <c r="A50" s="19">
        <f t="shared" si="1"/>
        <v>36</v>
      </c>
      <c r="B50" s="20" t="s">
        <v>227</v>
      </c>
      <c r="C50" s="21" t="s">
        <v>22</v>
      </c>
      <c r="D50" s="21" t="s">
        <v>105</v>
      </c>
      <c r="E50" s="22" t="s">
        <v>218</v>
      </c>
      <c r="F50" s="20" t="s">
        <v>78</v>
      </c>
      <c r="G50" s="20" t="s">
        <v>10</v>
      </c>
      <c r="H50" s="20">
        <v>2</v>
      </c>
      <c r="I50" s="23">
        <v>0.28000000000000003</v>
      </c>
      <c r="J50" s="23">
        <f t="shared" si="0"/>
        <v>0.56000000000000005</v>
      </c>
      <c r="K50" s="23"/>
      <c r="L50" s="23"/>
      <c r="M50" s="18" t="s">
        <v>155</v>
      </c>
      <c r="N50" s="24"/>
      <c r="O50" s="26"/>
      <c r="P50" s="85"/>
      <c r="Q50" s="86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</row>
    <row r="51" spans="1:182" s="1" customFormat="1" ht="40.5" x14ac:dyDescent="0.25">
      <c r="A51" s="19">
        <f t="shared" si="1"/>
        <v>37</v>
      </c>
      <c r="B51" s="20" t="s">
        <v>143</v>
      </c>
      <c r="C51" s="21" t="s">
        <v>123</v>
      </c>
      <c r="D51" s="21" t="s">
        <v>35</v>
      </c>
      <c r="E51" s="22" t="s">
        <v>124</v>
      </c>
      <c r="F51" s="20" t="s">
        <v>78</v>
      </c>
      <c r="G51" s="20" t="s">
        <v>36</v>
      </c>
      <c r="H51" s="20">
        <v>6.5</v>
      </c>
      <c r="I51" s="23">
        <v>10.4</v>
      </c>
      <c r="J51" s="23">
        <f t="shared" si="0"/>
        <v>67.600000000000009</v>
      </c>
      <c r="K51" s="23"/>
      <c r="L51" s="23"/>
      <c r="M51" s="18" t="s">
        <v>155</v>
      </c>
      <c r="N51" s="27"/>
      <c r="O51" s="26"/>
      <c r="P51" s="85"/>
      <c r="Q51" s="86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</row>
    <row r="52" spans="1:182" s="1" customFormat="1" ht="40.5" x14ac:dyDescent="0.25">
      <c r="A52" s="19">
        <f t="shared" si="1"/>
        <v>38</v>
      </c>
      <c r="B52" s="20" t="s">
        <v>125</v>
      </c>
      <c r="C52" s="21" t="s">
        <v>126</v>
      </c>
      <c r="D52" s="21" t="s">
        <v>37</v>
      </c>
      <c r="E52" s="22" t="s">
        <v>127</v>
      </c>
      <c r="F52" s="20" t="s">
        <v>78</v>
      </c>
      <c r="G52" s="20" t="s">
        <v>128</v>
      </c>
      <c r="H52" s="20">
        <v>6.06</v>
      </c>
      <c r="I52" s="23">
        <v>47.1</v>
      </c>
      <c r="J52" s="23">
        <f t="shared" si="0"/>
        <v>285.42599999999999</v>
      </c>
      <c r="K52" s="23"/>
      <c r="L52" s="23"/>
      <c r="M52" s="18" t="s">
        <v>155</v>
      </c>
      <c r="N52" s="24"/>
      <c r="O52" s="26"/>
      <c r="P52" s="85"/>
      <c r="Q52" s="86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</row>
    <row r="53" spans="1:182" s="1" customFormat="1" ht="40.5" x14ac:dyDescent="0.25">
      <c r="A53" s="19">
        <f t="shared" si="1"/>
        <v>39</v>
      </c>
      <c r="B53" s="20" t="s">
        <v>199</v>
      </c>
      <c r="C53" s="21" t="s">
        <v>129</v>
      </c>
      <c r="D53" s="21" t="s">
        <v>38</v>
      </c>
      <c r="E53" s="22" t="s">
        <v>130</v>
      </c>
      <c r="F53" s="20" t="s">
        <v>78</v>
      </c>
      <c r="G53" s="20" t="s">
        <v>36</v>
      </c>
      <c r="H53" s="20">
        <v>1</v>
      </c>
      <c r="I53" s="23">
        <v>5.23</v>
      </c>
      <c r="J53" s="23">
        <f t="shared" si="0"/>
        <v>5.23</v>
      </c>
      <c r="K53" s="23"/>
      <c r="L53" s="23"/>
      <c r="M53" s="18" t="s">
        <v>155</v>
      </c>
      <c r="N53" s="24"/>
      <c r="O53" s="26"/>
      <c r="P53" s="85"/>
      <c r="Q53" s="86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</row>
    <row r="54" spans="1:182" s="1" customFormat="1" ht="40.5" x14ac:dyDescent="0.25">
      <c r="A54" s="19">
        <f t="shared" si="1"/>
        <v>40</v>
      </c>
      <c r="B54" s="20" t="s">
        <v>186</v>
      </c>
      <c r="C54" s="21" t="s">
        <v>131</v>
      </c>
      <c r="D54" s="21" t="s">
        <v>39</v>
      </c>
      <c r="E54" s="22" t="s">
        <v>132</v>
      </c>
      <c r="F54" s="20" t="s">
        <v>78</v>
      </c>
      <c r="G54" s="20" t="s">
        <v>36</v>
      </c>
      <c r="H54" s="20">
        <v>3</v>
      </c>
      <c r="I54" s="23">
        <v>8</v>
      </c>
      <c r="J54" s="23">
        <f t="shared" si="0"/>
        <v>24</v>
      </c>
      <c r="K54" s="23"/>
      <c r="L54" s="23"/>
      <c r="M54" s="18" t="s">
        <v>155</v>
      </c>
      <c r="N54" s="24"/>
      <c r="O54" s="26"/>
      <c r="P54" s="85"/>
      <c r="Q54" s="86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</row>
    <row r="55" spans="1:182" s="1" customFormat="1" ht="40.5" x14ac:dyDescent="0.25">
      <c r="A55" s="19">
        <f t="shared" si="1"/>
        <v>41</v>
      </c>
      <c r="B55" s="20" t="s">
        <v>133</v>
      </c>
      <c r="C55" s="21" t="s">
        <v>134</v>
      </c>
      <c r="D55" s="21" t="s">
        <v>40</v>
      </c>
      <c r="E55" s="22" t="s">
        <v>135</v>
      </c>
      <c r="F55" s="20" t="s">
        <v>78</v>
      </c>
      <c r="G55" s="20" t="s">
        <v>36</v>
      </c>
      <c r="H55" s="20">
        <v>8</v>
      </c>
      <c r="I55" s="23">
        <v>22.4</v>
      </c>
      <c r="J55" s="23">
        <f t="shared" si="0"/>
        <v>179.2</v>
      </c>
      <c r="K55" s="23"/>
      <c r="L55" s="23"/>
      <c r="M55" s="18" t="s">
        <v>155</v>
      </c>
      <c r="N55" s="24"/>
      <c r="O55" s="26"/>
      <c r="P55" s="85"/>
      <c r="Q55" s="86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</row>
    <row r="56" spans="1:182" s="1" customFormat="1" ht="40.5" x14ac:dyDescent="0.25">
      <c r="A56" s="19">
        <f t="shared" si="1"/>
        <v>42</v>
      </c>
      <c r="B56" s="20" t="s">
        <v>136</v>
      </c>
      <c r="C56" s="21" t="s">
        <v>126</v>
      </c>
      <c r="D56" s="21" t="s">
        <v>43</v>
      </c>
      <c r="E56" s="22" t="s">
        <v>137</v>
      </c>
      <c r="F56" s="20" t="s">
        <v>78</v>
      </c>
      <c r="G56" s="20" t="s">
        <v>128</v>
      </c>
      <c r="H56" s="20">
        <v>6</v>
      </c>
      <c r="I56" s="23">
        <v>78.5</v>
      </c>
      <c r="J56" s="23">
        <f t="shared" si="0"/>
        <v>471</v>
      </c>
      <c r="K56" s="23"/>
      <c r="L56" s="23"/>
      <c r="M56" s="18" t="s">
        <v>155</v>
      </c>
      <c r="N56" s="24"/>
      <c r="O56" s="26"/>
      <c r="P56" s="85"/>
      <c r="Q56" s="86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</row>
    <row r="57" spans="1:182" s="1" customFormat="1" ht="40.5" x14ac:dyDescent="0.25">
      <c r="A57" s="19">
        <f t="shared" si="1"/>
        <v>43</v>
      </c>
      <c r="B57" s="20" t="s">
        <v>138</v>
      </c>
      <c r="C57" s="21" t="s">
        <v>129</v>
      </c>
      <c r="D57" s="21" t="s">
        <v>44</v>
      </c>
      <c r="E57" s="22" t="s">
        <v>47</v>
      </c>
      <c r="F57" s="20" t="s">
        <v>78</v>
      </c>
      <c r="G57" s="20" t="s">
        <v>36</v>
      </c>
      <c r="H57" s="20">
        <v>3.5</v>
      </c>
      <c r="I57" s="23">
        <v>36.6</v>
      </c>
      <c r="J57" s="23">
        <f t="shared" si="0"/>
        <v>128.1</v>
      </c>
      <c r="K57" s="23"/>
      <c r="L57" s="23"/>
      <c r="M57" s="18" t="s">
        <v>155</v>
      </c>
      <c r="N57" s="24"/>
      <c r="O57" s="26"/>
      <c r="P57" s="85"/>
      <c r="Q57" s="86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</row>
    <row r="58" spans="1:182" s="1" customFormat="1" ht="40.5" x14ac:dyDescent="0.25">
      <c r="A58" s="19">
        <f t="shared" si="1"/>
        <v>44</v>
      </c>
      <c r="B58" s="20" t="s">
        <v>139</v>
      </c>
      <c r="C58" s="21" t="s">
        <v>129</v>
      </c>
      <c r="D58" s="21" t="s">
        <v>45</v>
      </c>
      <c r="E58" s="22" t="s">
        <v>47</v>
      </c>
      <c r="F58" s="20" t="s">
        <v>78</v>
      </c>
      <c r="G58" s="20" t="s">
        <v>36</v>
      </c>
      <c r="H58" s="20">
        <v>6.2</v>
      </c>
      <c r="I58" s="23">
        <v>52.28</v>
      </c>
      <c r="J58" s="23">
        <f t="shared" si="0"/>
        <v>324.13600000000002</v>
      </c>
      <c r="K58" s="23"/>
      <c r="L58" s="23"/>
      <c r="M58" s="18" t="s">
        <v>155</v>
      </c>
      <c r="N58" s="24"/>
      <c r="O58" s="26"/>
      <c r="P58" s="85"/>
      <c r="Q58" s="86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</row>
    <row r="59" spans="1:182" s="1" customFormat="1" ht="40.5" x14ac:dyDescent="0.25">
      <c r="A59" s="19">
        <f t="shared" si="1"/>
        <v>45</v>
      </c>
      <c r="B59" s="20" t="s">
        <v>200</v>
      </c>
      <c r="C59" s="21" t="s">
        <v>129</v>
      </c>
      <c r="D59" s="21" t="s">
        <v>46</v>
      </c>
      <c r="E59" s="22" t="s">
        <v>48</v>
      </c>
      <c r="F59" s="20" t="s">
        <v>78</v>
      </c>
      <c r="G59" s="20" t="s">
        <v>36</v>
      </c>
      <c r="H59" s="20">
        <v>1.3</v>
      </c>
      <c r="I59" s="23">
        <v>5.4</v>
      </c>
      <c r="J59" s="23">
        <f t="shared" si="0"/>
        <v>7.0200000000000005</v>
      </c>
      <c r="K59" s="23"/>
      <c r="L59" s="23"/>
      <c r="M59" s="18" t="s">
        <v>155</v>
      </c>
      <c r="N59" s="24"/>
      <c r="O59" s="26"/>
      <c r="P59" s="85"/>
      <c r="Q59" s="86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</row>
    <row r="60" spans="1:182" s="1" customFormat="1" ht="40.5" x14ac:dyDescent="0.25">
      <c r="A60" s="19">
        <f t="shared" si="1"/>
        <v>46</v>
      </c>
      <c r="B60" s="20" t="s">
        <v>185</v>
      </c>
      <c r="C60" s="21" t="s">
        <v>131</v>
      </c>
      <c r="D60" s="21" t="s">
        <v>49</v>
      </c>
      <c r="E60" s="22" t="s">
        <v>42</v>
      </c>
      <c r="F60" s="20" t="s">
        <v>78</v>
      </c>
      <c r="G60" s="20" t="s">
        <v>36</v>
      </c>
      <c r="H60" s="20">
        <v>3.2</v>
      </c>
      <c r="I60" s="23">
        <v>2.4700000000000002</v>
      </c>
      <c r="J60" s="23">
        <f t="shared" si="0"/>
        <v>7.9040000000000008</v>
      </c>
      <c r="K60" s="23"/>
      <c r="L60" s="23"/>
      <c r="M60" s="18" t="s">
        <v>155</v>
      </c>
      <c r="N60" s="24"/>
      <c r="O60" s="26"/>
      <c r="P60" s="85"/>
      <c r="Q60" s="86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</row>
    <row r="61" spans="1:182" s="1" customFormat="1" ht="40.5" x14ac:dyDescent="0.25">
      <c r="A61" s="19">
        <f t="shared" si="1"/>
        <v>47</v>
      </c>
      <c r="B61" s="20" t="s">
        <v>222</v>
      </c>
      <c r="C61" s="21" t="s">
        <v>140</v>
      </c>
      <c r="D61" s="21" t="s">
        <v>141</v>
      </c>
      <c r="E61" s="22" t="s">
        <v>53</v>
      </c>
      <c r="F61" s="20" t="s">
        <v>78</v>
      </c>
      <c r="G61" s="20" t="s">
        <v>36</v>
      </c>
      <c r="H61" s="20">
        <v>90</v>
      </c>
      <c r="I61" s="23">
        <v>13.21</v>
      </c>
      <c r="J61" s="23">
        <f t="shared" si="0"/>
        <v>1188.9000000000001</v>
      </c>
      <c r="K61" s="23"/>
      <c r="L61" s="23"/>
      <c r="M61" s="18" t="s">
        <v>155</v>
      </c>
      <c r="N61" s="24"/>
      <c r="O61" s="26"/>
      <c r="P61" s="85"/>
      <c r="Q61" s="86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</row>
    <row r="62" spans="1:182" s="1" customFormat="1" ht="40.5" x14ac:dyDescent="0.25">
      <c r="A62" s="19">
        <f t="shared" si="1"/>
        <v>48</v>
      </c>
      <c r="B62" s="20" t="s">
        <v>221</v>
      </c>
      <c r="C62" s="21" t="s">
        <v>140</v>
      </c>
      <c r="D62" s="21" t="s">
        <v>142</v>
      </c>
      <c r="E62" s="22" t="s">
        <v>53</v>
      </c>
      <c r="F62" s="20" t="s">
        <v>78</v>
      </c>
      <c r="G62" s="20" t="s">
        <v>36</v>
      </c>
      <c r="H62" s="20">
        <v>50</v>
      </c>
      <c r="I62" s="23">
        <v>20.75</v>
      </c>
      <c r="J62" s="23">
        <f t="shared" si="0"/>
        <v>1037.5</v>
      </c>
      <c r="K62" s="23"/>
      <c r="L62" s="23"/>
      <c r="M62" s="18" t="s">
        <v>155</v>
      </c>
      <c r="N62" s="24"/>
      <c r="O62" s="26"/>
      <c r="P62" s="85"/>
      <c r="Q62" s="86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</row>
    <row r="63" spans="1:182" s="1" customFormat="1" ht="40.5" x14ac:dyDescent="0.25">
      <c r="A63" s="19">
        <f t="shared" si="1"/>
        <v>49</v>
      </c>
      <c r="B63" s="20" t="s">
        <v>196</v>
      </c>
      <c r="C63" s="21" t="s">
        <v>134</v>
      </c>
      <c r="D63" s="21" t="s">
        <v>50</v>
      </c>
      <c r="E63" s="22" t="s">
        <v>54</v>
      </c>
      <c r="F63" s="20" t="s">
        <v>78</v>
      </c>
      <c r="G63" s="20" t="s">
        <v>36</v>
      </c>
      <c r="H63" s="20">
        <v>20</v>
      </c>
      <c r="I63" s="23">
        <v>30.6</v>
      </c>
      <c r="J63" s="23">
        <f t="shared" si="0"/>
        <v>612</v>
      </c>
      <c r="K63" s="23"/>
      <c r="L63" s="23"/>
      <c r="M63" s="18" t="s">
        <v>155</v>
      </c>
      <c r="N63" s="24"/>
      <c r="O63" s="26"/>
      <c r="P63" s="85"/>
      <c r="Q63" s="86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</row>
    <row r="64" spans="1:182" s="1" customFormat="1" ht="40.5" x14ac:dyDescent="0.25">
      <c r="A64" s="19">
        <f t="shared" si="1"/>
        <v>50</v>
      </c>
      <c r="B64" s="20" t="s">
        <v>180</v>
      </c>
      <c r="C64" s="21" t="s">
        <v>123</v>
      </c>
      <c r="D64" s="21" t="s">
        <v>51</v>
      </c>
      <c r="E64" s="22" t="s">
        <v>41</v>
      </c>
      <c r="F64" s="20" t="s">
        <v>78</v>
      </c>
      <c r="G64" s="20" t="s">
        <v>36</v>
      </c>
      <c r="H64" s="20">
        <v>110</v>
      </c>
      <c r="I64" s="23">
        <v>8.59</v>
      </c>
      <c r="J64" s="23">
        <f t="shared" si="0"/>
        <v>944.9</v>
      </c>
      <c r="K64" s="23"/>
      <c r="L64" s="23"/>
      <c r="M64" s="18" t="s">
        <v>155</v>
      </c>
      <c r="N64" s="24"/>
      <c r="O64" s="26"/>
      <c r="P64" s="85"/>
      <c r="Q64" s="86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</row>
    <row r="65" spans="1:182" s="1" customFormat="1" ht="40.5" x14ac:dyDescent="0.25">
      <c r="A65" s="19">
        <f t="shared" si="1"/>
        <v>51</v>
      </c>
      <c r="B65" s="20" t="s">
        <v>143</v>
      </c>
      <c r="C65" s="21" t="s">
        <v>123</v>
      </c>
      <c r="D65" s="21" t="s">
        <v>35</v>
      </c>
      <c r="E65" s="22" t="s">
        <v>41</v>
      </c>
      <c r="F65" s="20" t="s">
        <v>78</v>
      </c>
      <c r="G65" s="20" t="s">
        <v>36</v>
      </c>
      <c r="H65" s="20">
        <v>50</v>
      </c>
      <c r="I65" s="23">
        <v>10.4</v>
      </c>
      <c r="J65" s="23">
        <f t="shared" si="0"/>
        <v>520</v>
      </c>
      <c r="K65" s="23"/>
      <c r="L65" s="23"/>
      <c r="M65" s="18" t="s">
        <v>155</v>
      </c>
      <c r="N65" s="24"/>
      <c r="O65" s="26"/>
      <c r="P65" s="85"/>
      <c r="Q65" s="86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</row>
    <row r="66" spans="1:182" s="1" customFormat="1" ht="40.5" x14ac:dyDescent="0.25">
      <c r="A66" s="19">
        <f t="shared" si="1"/>
        <v>52</v>
      </c>
      <c r="B66" s="20" t="s">
        <v>181</v>
      </c>
      <c r="C66" s="21" t="s">
        <v>123</v>
      </c>
      <c r="D66" s="21" t="s">
        <v>52</v>
      </c>
      <c r="E66" s="22" t="s">
        <v>41</v>
      </c>
      <c r="F66" s="20" t="s">
        <v>78</v>
      </c>
      <c r="G66" s="20" t="s">
        <v>36</v>
      </c>
      <c r="H66" s="20">
        <v>120</v>
      </c>
      <c r="I66" s="23">
        <v>14.2</v>
      </c>
      <c r="J66" s="23">
        <f t="shared" si="0"/>
        <v>1704</v>
      </c>
      <c r="K66" s="23"/>
      <c r="L66" s="23"/>
      <c r="M66" s="18" t="s">
        <v>155</v>
      </c>
      <c r="N66" s="24"/>
      <c r="O66" s="26"/>
      <c r="P66" s="85"/>
      <c r="Q66" s="86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</row>
    <row r="67" spans="1:182" s="1" customFormat="1" ht="40.5" x14ac:dyDescent="0.25">
      <c r="A67" s="19">
        <f t="shared" si="1"/>
        <v>53</v>
      </c>
      <c r="B67" s="20" t="s">
        <v>201</v>
      </c>
      <c r="C67" s="21" t="s">
        <v>123</v>
      </c>
      <c r="D67" s="21" t="s">
        <v>56</v>
      </c>
      <c r="E67" s="22" t="s">
        <v>55</v>
      </c>
      <c r="F67" s="20" t="s">
        <v>78</v>
      </c>
      <c r="G67" s="20" t="s">
        <v>36</v>
      </c>
      <c r="H67" s="20">
        <v>20</v>
      </c>
      <c r="I67" s="23">
        <v>31.8</v>
      </c>
      <c r="J67" s="23">
        <f t="shared" si="0"/>
        <v>636</v>
      </c>
      <c r="K67" s="23"/>
      <c r="L67" s="23"/>
      <c r="M67" s="18" t="s">
        <v>155</v>
      </c>
      <c r="N67" s="24"/>
      <c r="O67" s="26"/>
      <c r="P67" s="85"/>
      <c r="Q67" s="86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</row>
    <row r="68" spans="1:182" s="1" customFormat="1" ht="40.5" x14ac:dyDescent="0.25">
      <c r="A68" s="19">
        <f t="shared" si="1"/>
        <v>54</v>
      </c>
      <c r="B68" s="20" t="s">
        <v>216</v>
      </c>
      <c r="C68" s="21" t="s">
        <v>144</v>
      </c>
      <c r="D68" s="21" t="s">
        <v>57</v>
      </c>
      <c r="E68" s="22" t="s">
        <v>63</v>
      </c>
      <c r="F68" s="20" t="s">
        <v>78</v>
      </c>
      <c r="G68" s="20" t="s">
        <v>36</v>
      </c>
      <c r="H68" s="20">
        <v>20</v>
      </c>
      <c r="I68" s="23">
        <v>15.1</v>
      </c>
      <c r="J68" s="23">
        <f t="shared" si="0"/>
        <v>302</v>
      </c>
      <c r="K68" s="23"/>
      <c r="L68" s="23"/>
      <c r="M68" s="18" t="s">
        <v>155</v>
      </c>
      <c r="N68" s="24"/>
      <c r="O68" s="26"/>
      <c r="P68" s="85"/>
      <c r="Q68" s="86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</row>
    <row r="69" spans="1:182" s="1" customFormat="1" ht="40.5" x14ac:dyDescent="0.25">
      <c r="A69" s="19">
        <f t="shared" si="1"/>
        <v>55</v>
      </c>
      <c r="B69" s="20" t="s">
        <v>178</v>
      </c>
      <c r="C69" s="21" t="s">
        <v>144</v>
      </c>
      <c r="D69" s="21" t="s">
        <v>58</v>
      </c>
      <c r="E69" s="22" t="s">
        <v>63</v>
      </c>
      <c r="F69" s="20" t="s">
        <v>78</v>
      </c>
      <c r="G69" s="20" t="s">
        <v>36</v>
      </c>
      <c r="H69" s="20">
        <v>60</v>
      </c>
      <c r="I69" s="23">
        <v>6.89</v>
      </c>
      <c r="J69" s="23">
        <f t="shared" si="0"/>
        <v>413.4</v>
      </c>
      <c r="K69" s="23"/>
      <c r="L69" s="23"/>
      <c r="M69" s="18" t="s">
        <v>155</v>
      </c>
      <c r="N69" s="24"/>
      <c r="O69" s="26"/>
      <c r="P69" s="85"/>
      <c r="Q69" s="86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</row>
    <row r="70" spans="1:182" s="1" customFormat="1" ht="40.5" x14ac:dyDescent="0.25">
      <c r="A70" s="19">
        <f t="shared" si="1"/>
        <v>56</v>
      </c>
      <c r="B70" s="20" t="s">
        <v>179</v>
      </c>
      <c r="C70" s="21" t="s">
        <v>144</v>
      </c>
      <c r="D70" s="21" t="s">
        <v>59</v>
      </c>
      <c r="E70" s="22" t="s">
        <v>63</v>
      </c>
      <c r="F70" s="20" t="s">
        <v>78</v>
      </c>
      <c r="G70" s="20" t="s">
        <v>36</v>
      </c>
      <c r="H70" s="20">
        <v>200</v>
      </c>
      <c r="I70" s="23">
        <v>5.7</v>
      </c>
      <c r="J70" s="23">
        <f t="shared" si="0"/>
        <v>1140</v>
      </c>
      <c r="K70" s="23"/>
      <c r="L70" s="23"/>
      <c r="M70" s="18" t="s">
        <v>155</v>
      </c>
      <c r="N70" s="24"/>
      <c r="O70" s="26"/>
      <c r="P70" s="85"/>
      <c r="Q70" s="86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</row>
    <row r="71" spans="1:182" s="1" customFormat="1" ht="40.5" x14ac:dyDescent="0.25">
      <c r="A71" s="19">
        <f t="shared" si="1"/>
        <v>57</v>
      </c>
      <c r="B71" s="20" t="s">
        <v>217</v>
      </c>
      <c r="C71" s="21" t="s">
        <v>144</v>
      </c>
      <c r="D71" s="21" t="s">
        <v>60</v>
      </c>
      <c r="E71" s="22" t="s">
        <v>63</v>
      </c>
      <c r="F71" s="20" t="s">
        <v>78</v>
      </c>
      <c r="G71" s="20" t="s">
        <v>36</v>
      </c>
      <c r="H71" s="20">
        <v>30</v>
      </c>
      <c r="I71" s="23">
        <v>3.77</v>
      </c>
      <c r="J71" s="23">
        <f t="shared" si="0"/>
        <v>113.1</v>
      </c>
      <c r="K71" s="23"/>
      <c r="L71" s="23"/>
      <c r="M71" s="18" t="s">
        <v>155</v>
      </c>
      <c r="N71" s="24"/>
      <c r="O71" s="26"/>
      <c r="P71" s="85"/>
      <c r="Q71" s="86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</row>
    <row r="72" spans="1:182" s="1" customFormat="1" ht="40.5" x14ac:dyDescent="0.25">
      <c r="A72" s="19">
        <f t="shared" si="1"/>
        <v>58</v>
      </c>
      <c r="B72" s="20" t="s">
        <v>203</v>
      </c>
      <c r="C72" s="21" t="s">
        <v>126</v>
      </c>
      <c r="D72" s="21" t="s">
        <v>61</v>
      </c>
      <c r="E72" s="22" t="s">
        <v>64</v>
      </c>
      <c r="F72" s="20" t="s">
        <v>78</v>
      </c>
      <c r="G72" s="20" t="s">
        <v>154</v>
      </c>
      <c r="H72" s="20">
        <v>20</v>
      </c>
      <c r="I72" s="23">
        <v>32</v>
      </c>
      <c r="J72" s="23">
        <f t="shared" si="0"/>
        <v>640</v>
      </c>
      <c r="K72" s="23"/>
      <c r="L72" s="23"/>
      <c r="M72" s="18" t="s">
        <v>155</v>
      </c>
      <c r="N72" s="24"/>
      <c r="O72" s="26"/>
      <c r="P72" s="85"/>
      <c r="Q72" s="86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</row>
    <row r="73" spans="1:182" s="1" customFormat="1" ht="40.5" x14ac:dyDescent="0.25">
      <c r="A73" s="19">
        <f t="shared" si="1"/>
        <v>59</v>
      </c>
      <c r="B73" s="20" t="s">
        <v>125</v>
      </c>
      <c r="C73" s="21" t="s">
        <v>126</v>
      </c>
      <c r="D73" s="21" t="s">
        <v>62</v>
      </c>
      <c r="E73" s="22" t="s">
        <v>64</v>
      </c>
      <c r="F73" s="20" t="s">
        <v>78</v>
      </c>
      <c r="G73" s="20" t="s">
        <v>154</v>
      </c>
      <c r="H73" s="20">
        <v>5</v>
      </c>
      <c r="I73" s="23">
        <v>46.98</v>
      </c>
      <c r="J73" s="23">
        <f t="shared" si="0"/>
        <v>234.89999999999998</v>
      </c>
      <c r="K73" s="23"/>
      <c r="L73" s="23"/>
      <c r="M73" s="18" t="s">
        <v>155</v>
      </c>
      <c r="N73" s="24"/>
      <c r="O73" s="26"/>
      <c r="P73" s="85"/>
      <c r="Q73" s="86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</row>
    <row r="74" spans="1:182" s="1" customFormat="1" ht="40.5" x14ac:dyDescent="0.25">
      <c r="A74" s="19">
        <f t="shared" ref="A74:A79" si="2">A73+1</f>
        <v>60</v>
      </c>
      <c r="B74" s="20" t="s">
        <v>136</v>
      </c>
      <c r="C74" s="21" t="s">
        <v>126</v>
      </c>
      <c r="D74" s="21" t="s">
        <v>65</v>
      </c>
      <c r="E74" s="22" t="s">
        <v>64</v>
      </c>
      <c r="F74" s="20" t="s">
        <v>78</v>
      </c>
      <c r="G74" s="20" t="s">
        <v>154</v>
      </c>
      <c r="H74" s="20">
        <v>5</v>
      </c>
      <c r="I74" s="23">
        <v>78.3</v>
      </c>
      <c r="J74" s="23">
        <f t="shared" si="0"/>
        <v>391.5</v>
      </c>
      <c r="K74" s="23"/>
      <c r="L74" s="23"/>
      <c r="M74" s="18" t="s">
        <v>155</v>
      </c>
      <c r="N74" s="24"/>
      <c r="O74" s="26"/>
      <c r="P74" s="85"/>
      <c r="Q74" s="86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</row>
    <row r="75" spans="1:182" s="1" customFormat="1" ht="40.5" x14ac:dyDescent="0.25">
      <c r="A75" s="19">
        <f t="shared" si="2"/>
        <v>61</v>
      </c>
      <c r="B75" s="20" t="s">
        <v>202</v>
      </c>
      <c r="C75" s="21" t="s">
        <v>126</v>
      </c>
      <c r="D75" s="21" t="s">
        <v>66</v>
      </c>
      <c r="E75" s="22" t="s">
        <v>64</v>
      </c>
      <c r="F75" s="20" t="s">
        <v>78</v>
      </c>
      <c r="G75" s="20" t="s">
        <v>154</v>
      </c>
      <c r="H75" s="20">
        <v>1</v>
      </c>
      <c r="I75" s="23">
        <v>109.6</v>
      </c>
      <c r="J75" s="23">
        <f t="shared" si="0"/>
        <v>109.6</v>
      </c>
      <c r="K75" s="23"/>
      <c r="L75" s="23"/>
      <c r="M75" s="18" t="s">
        <v>155</v>
      </c>
      <c r="N75" s="24"/>
      <c r="O75" s="26"/>
      <c r="P75" s="85"/>
      <c r="Q75" s="86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</row>
    <row r="76" spans="1:182" s="1" customFormat="1" ht="40.5" x14ac:dyDescent="0.25">
      <c r="A76" s="19">
        <f t="shared" si="2"/>
        <v>62</v>
      </c>
      <c r="B76" s="20" t="s">
        <v>204</v>
      </c>
      <c r="C76" s="21" t="s">
        <v>145</v>
      </c>
      <c r="D76" s="21" t="s">
        <v>67</v>
      </c>
      <c r="E76" s="22" t="s">
        <v>68</v>
      </c>
      <c r="F76" s="20" t="s">
        <v>78</v>
      </c>
      <c r="G76" s="20" t="s">
        <v>154</v>
      </c>
      <c r="H76" s="20">
        <v>10</v>
      </c>
      <c r="I76" s="23">
        <v>33.5</v>
      </c>
      <c r="J76" s="23">
        <f t="shared" si="0"/>
        <v>335</v>
      </c>
      <c r="K76" s="23"/>
      <c r="L76" s="23"/>
      <c r="M76" s="18" t="s">
        <v>155</v>
      </c>
      <c r="N76" s="24"/>
      <c r="O76" s="26"/>
      <c r="P76" s="85"/>
      <c r="Q76" s="86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</row>
    <row r="77" spans="1:182" s="1" customFormat="1" ht="40.5" x14ac:dyDescent="0.25">
      <c r="A77" s="19">
        <f t="shared" si="2"/>
        <v>63</v>
      </c>
      <c r="B77" s="20" t="s">
        <v>205</v>
      </c>
      <c r="C77" s="21" t="s">
        <v>145</v>
      </c>
      <c r="D77" s="21" t="s">
        <v>69</v>
      </c>
      <c r="E77" s="22" t="s">
        <v>68</v>
      </c>
      <c r="F77" s="20" t="s">
        <v>78</v>
      </c>
      <c r="G77" s="20" t="s">
        <v>154</v>
      </c>
      <c r="H77" s="20">
        <v>70</v>
      </c>
      <c r="I77" s="23">
        <v>50.1</v>
      </c>
      <c r="J77" s="23">
        <f t="shared" si="0"/>
        <v>3507</v>
      </c>
      <c r="K77" s="23"/>
      <c r="L77" s="23"/>
      <c r="M77" s="18" t="s">
        <v>155</v>
      </c>
      <c r="N77" s="24"/>
      <c r="O77" s="26"/>
      <c r="P77" s="85"/>
      <c r="Q77" s="86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</row>
    <row r="78" spans="1:182" s="1" customFormat="1" ht="40.5" x14ac:dyDescent="0.25">
      <c r="A78" s="19">
        <f t="shared" si="2"/>
        <v>64</v>
      </c>
      <c r="B78" s="20" t="s">
        <v>184</v>
      </c>
      <c r="C78" s="21" t="s">
        <v>131</v>
      </c>
      <c r="D78" s="21" t="s">
        <v>70</v>
      </c>
      <c r="E78" s="22" t="s">
        <v>71</v>
      </c>
      <c r="F78" s="20" t="s">
        <v>78</v>
      </c>
      <c r="G78" s="20" t="s">
        <v>36</v>
      </c>
      <c r="H78" s="20">
        <v>300</v>
      </c>
      <c r="I78" s="23">
        <v>2</v>
      </c>
      <c r="J78" s="23">
        <f t="shared" si="0"/>
        <v>600</v>
      </c>
      <c r="K78" s="23"/>
      <c r="L78" s="23"/>
      <c r="M78" s="18" t="s">
        <v>155</v>
      </c>
      <c r="N78" s="24"/>
      <c r="O78" s="26"/>
      <c r="P78" s="85"/>
      <c r="Q78" s="86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</row>
    <row r="79" spans="1:182" s="1" customFormat="1" ht="41.25" thickBot="1" x14ac:dyDescent="0.3">
      <c r="A79" s="19">
        <f t="shared" si="2"/>
        <v>65</v>
      </c>
      <c r="B79" s="20" t="s">
        <v>198</v>
      </c>
      <c r="C79" s="21" t="s">
        <v>129</v>
      </c>
      <c r="D79" s="21" t="s">
        <v>72</v>
      </c>
      <c r="E79" s="22" t="s">
        <v>73</v>
      </c>
      <c r="F79" s="20" t="s">
        <v>78</v>
      </c>
      <c r="G79" s="20" t="s">
        <v>36</v>
      </c>
      <c r="H79" s="20">
        <v>400</v>
      </c>
      <c r="I79" s="23">
        <v>1.9</v>
      </c>
      <c r="J79" s="23">
        <f t="shared" si="0"/>
        <v>760</v>
      </c>
      <c r="K79" s="23"/>
      <c r="L79" s="23"/>
      <c r="M79" s="18" t="s">
        <v>155</v>
      </c>
      <c r="N79" s="24"/>
      <c r="O79" s="26"/>
      <c r="P79" s="85"/>
      <c r="Q79" s="86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</row>
    <row r="80" spans="1:182" s="14" customFormat="1" ht="24" thickBot="1" x14ac:dyDescent="0.4">
      <c r="A80" s="73" t="s">
        <v>156</v>
      </c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17">
        <f>SUM(L15:L79)</f>
        <v>0</v>
      </c>
      <c r="M80" s="73"/>
      <c r="N80" s="73"/>
      <c r="O80" s="73"/>
      <c r="P80" s="73"/>
      <c r="Q80" s="73"/>
      <c r="FZ80" s="15"/>
    </row>
    <row r="81" spans="1:18" ht="20.25" x14ac:dyDescent="0.3">
      <c r="B81" s="7"/>
      <c r="C81" s="8"/>
      <c r="D81" s="8"/>
      <c r="E81" s="9"/>
      <c r="F81" s="10"/>
      <c r="G81" s="8"/>
      <c r="H81" s="8"/>
      <c r="I81" s="8"/>
      <c r="J81" s="8"/>
      <c r="K81" s="8"/>
      <c r="L81" s="8"/>
      <c r="M81" s="8"/>
    </row>
    <row r="82" spans="1:18" s="6" customFormat="1" ht="50.1" customHeight="1" x14ac:dyDescent="0.35">
      <c r="A82" s="59"/>
      <c r="B82" s="71" t="s">
        <v>166</v>
      </c>
      <c r="C82" s="71"/>
      <c r="D82" s="71"/>
      <c r="E82" s="71"/>
      <c r="F82" s="71"/>
      <c r="G82" s="60"/>
      <c r="H82" s="60"/>
      <c r="I82" s="60"/>
      <c r="J82" s="61"/>
      <c r="K82" s="72" t="s">
        <v>167</v>
      </c>
      <c r="L82" s="72"/>
      <c r="M82" s="62"/>
      <c r="R82" s="63"/>
    </row>
    <row r="83" spans="1:18" s="6" customFormat="1" ht="30" customHeight="1" x14ac:dyDescent="0.35">
      <c r="A83" s="13"/>
      <c r="B83" s="71"/>
      <c r="C83" s="71"/>
      <c r="D83" s="64"/>
      <c r="E83" s="64"/>
      <c r="F83" s="16"/>
      <c r="G83" s="16"/>
      <c r="H83" s="16"/>
      <c r="I83" s="16"/>
      <c r="J83" s="61"/>
      <c r="K83" s="65"/>
      <c r="L83" s="66"/>
      <c r="M83" s="62"/>
      <c r="R83" s="63"/>
    </row>
    <row r="84" spans="1:18" s="6" customFormat="1" ht="50.1" customHeight="1" x14ac:dyDescent="0.45">
      <c r="B84" s="71" t="s">
        <v>168</v>
      </c>
      <c r="C84" s="71"/>
      <c r="D84" s="71"/>
      <c r="E84" s="71"/>
      <c r="F84" s="71"/>
      <c r="G84" s="67"/>
      <c r="H84" s="67"/>
      <c r="I84" s="67"/>
      <c r="J84" s="61"/>
      <c r="K84" s="72" t="s">
        <v>169</v>
      </c>
      <c r="L84" s="72"/>
      <c r="M84" s="12"/>
      <c r="R84" s="68"/>
    </row>
    <row r="85" spans="1:18" s="6" customFormat="1" ht="30" customHeight="1" x14ac:dyDescent="0.45">
      <c r="B85" s="69"/>
      <c r="C85" s="69"/>
      <c r="D85" s="64"/>
      <c r="E85" s="64"/>
      <c r="F85" s="16"/>
      <c r="G85" s="16"/>
      <c r="H85" s="16"/>
      <c r="I85" s="16"/>
      <c r="J85" s="61"/>
      <c r="K85" s="65"/>
      <c r="L85" s="66"/>
      <c r="M85" s="12"/>
      <c r="R85" s="68"/>
    </row>
    <row r="86" spans="1:18" s="6" customFormat="1" ht="50.1" customHeight="1" x14ac:dyDescent="0.45">
      <c r="B86" s="71" t="s">
        <v>170</v>
      </c>
      <c r="C86" s="71"/>
      <c r="D86" s="71"/>
      <c r="E86" s="71"/>
      <c r="F86" s="71"/>
      <c r="G86" s="67"/>
      <c r="H86" s="67"/>
      <c r="I86" s="67"/>
      <c r="J86" s="61"/>
      <c r="K86" s="72" t="s">
        <v>171</v>
      </c>
      <c r="L86" s="72"/>
      <c r="M86" s="12"/>
      <c r="R86" s="68"/>
    </row>
    <row r="87" spans="1:18" s="6" customFormat="1" ht="30" customHeight="1" x14ac:dyDescent="0.45">
      <c r="B87" s="69"/>
      <c r="C87" s="69"/>
      <c r="D87" s="64"/>
      <c r="E87" s="64"/>
      <c r="F87" s="16"/>
      <c r="G87" s="16"/>
      <c r="H87" s="16"/>
      <c r="I87" s="16"/>
      <c r="J87" s="61"/>
      <c r="K87" s="65"/>
      <c r="L87" s="66"/>
      <c r="M87" s="12"/>
      <c r="R87" s="68"/>
    </row>
    <row r="88" spans="1:18" s="6" customFormat="1" ht="50.1" customHeight="1" x14ac:dyDescent="0.45">
      <c r="B88" s="71" t="s">
        <v>229</v>
      </c>
      <c r="C88" s="71"/>
      <c r="D88" s="71"/>
      <c r="E88" s="71"/>
      <c r="F88" s="71"/>
      <c r="G88" s="67"/>
      <c r="H88" s="67"/>
      <c r="I88" s="67"/>
      <c r="J88" s="61"/>
      <c r="K88" s="72" t="s">
        <v>230</v>
      </c>
      <c r="L88" s="72"/>
      <c r="M88" s="12"/>
      <c r="R88" s="68"/>
    </row>
    <row r="89" spans="1:18" s="6" customFormat="1" ht="30" customHeight="1" x14ac:dyDescent="0.45">
      <c r="B89" s="71"/>
      <c r="C89" s="71"/>
      <c r="D89" s="64"/>
      <c r="E89" s="64"/>
      <c r="F89" s="16"/>
      <c r="G89" s="16"/>
      <c r="H89" s="16"/>
      <c r="I89" s="16"/>
      <c r="J89" s="61"/>
      <c r="K89" s="65"/>
      <c r="L89" s="66"/>
      <c r="M89" s="12"/>
      <c r="R89" s="68"/>
    </row>
    <row r="90" spans="1:18" s="6" customFormat="1" ht="50.1" customHeight="1" x14ac:dyDescent="0.35">
      <c r="B90" s="71" t="s">
        <v>172</v>
      </c>
      <c r="C90" s="71"/>
      <c r="D90" s="71"/>
      <c r="E90" s="71"/>
      <c r="F90" s="71"/>
      <c r="G90" s="67"/>
      <c r="H90" s="67"/>
      <c r="I90" s="67"/>
      <c r="J90" s="61"/>
      <c r="K90" s="72" t="s">
        <v>173</v>
      </c>
      <c r="L90" s="72"/>
      <c r="M90" s="12"/>
    </row>
    <row r="91" spans="1:18" s="6" customFormat="1" ht="30" customHeight="1" x14ac:dyDescent="0.35">
      <c r="B91" s="71"/>
      <c r="C91" s="71"/>
      <c r="D91" s="64"/>
      <c r="E91" s="64"/>
      <c r="F91" s="16"/>
      <c r="G91" s="16"/>
      <c r="H91" s="16"/>
      <c r="I91" s="16"/>
      <c r="J91" s="61"/>
      <c r="K91" s="65"/>
      <c r="L91" s="66"/>
      <c r="M91" s="12"/>
    </row>
    <row r="92" spans="1:18" s="6" customFormat="1" ht="50.1" customHeight="1" x14ac:dyDescent="0.35">
      <c r="B92" s="71" t="s">
        <v>174</v>
      </c>
      <c r="C92" s="71"/>
      <c r="D92" s="71"/>
      <c r="E92" s="71"/>
      <c r="F92" s="71"/>
      <c r="G92" s="67"/>
      <c r="H92" s="67"/>
      <c r="I92" s="67"/>
      <c r="J92" s="61"/>
      <c r="K92" s="72" t="s">
        <v>175</v>
      </c>
      <c r="L92" s="72"/>
      <c r="M92" s="12"/>
    </row>
  </sheetData>
  <autoFilter ref="A13:P80"/>
  <mergeCells count="30">
    <mergeCell ref="B86:F86"/>
    <mergeCell ref="K86:L86"/>
    <mergeCell ref="B88:F88"/>
    <mergeCell ref="K88:L88"/>
    <mergeCell ref="B89:C89"/>
    <mergeCell ref="B82:F82"/>
    <mergeCell ref="K82:L82"/>
    <mergeCell ref="B83:C83"/>
    <mergeCell ref="B84:F84"/>
    <mergeCell ref="K84:L84"/>
    <mergeCell ref="M80:Q80"/>
    <mergeCell ref="N1:Q4"/>
    <mergeCell ref="A5:D5"/>
    <mergeCell ref="N5:Q5"/>
    <mergeCell ref="S5:U5"/>
    <mergeCell ref="A6:F6"/>
    <mergeCell ref="N6:Q6"/>
    <mergeCell ref="A7:Q7"/>
    <mergeCell ref="A8:P8"/>
    <mergeCell ref="A9:Q9"/>
    <mergeCell ref="A10:Q10"/>
    <mergeCell ref="A11:P11"/>
    <mergeCell ref="P15:P79"/>
    <mergeCell ref="Q15:Q79"/>
    <mergeCell ref="A80:K80"/>
    <mergeCell ref="B90:F90"/>
    <mergeCell ref="K90:L90"/>
    <mergeCell ref="B91:C91"/>
    <mergeCell ref="B92:F92"/>
    <mergeCell ref="K92:L92"/>
  </mergeCells>
  <printOptions horizontalCentered="1"/>
  <pageMargins left="0.19685039370078741" right="0.19685039370078741" top="1.0629921259842521" bottom="0.51181102362204722" header="0" footer="0.19685039370078741"/>
  <pageSetup paperSize="9" scale="37" fitToHeight="100" orientation="landscape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Дмитрий Геннадьевич</dc:creator>
  <cp:lastModifiedBy>Ибрагимова Диана Рашидовна</cp:lastModifiedBy>
  <cp:lastPrinted>2018-09-21T10:22:08Z</cp:lastPrinted>
  <dcterms:created xsi:type="dcterms:W3CDTF">2018-08-01T03:16:52Z</dcterms:created>
  <dcterms:modified xsi:type="dcterms:W3CDTF">2018-10-02T14:31:18Z</dcterms:modified>
</cp:coreProperties>
</file>