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TR-CLFS02\RedirectedFolders$\Myasnikov_A\Desktop\СКАНЫ в АХ\"/>
    </mc:Choice>
  </mc:AlternateContent>
  <bookViews>
    <workbookView xWindow="0" yWindow="0" windowWidth="21570" windowHeight="10245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G193" i="1" l="1"/>
  <c r="G191" i="1"/>
  <c r="G188" i="1"/>
  <c r="G187" i="1"/>
  <c r="G186" i="1"/>
  <c r="G185" i="1"/>
  <c r="G184" i="1"/>
  <c r="G183" i="1"/>
  <c r="G182" i="1"/>
  <c r="G181" i="1"/>
  <c r="G180" i="1"/>
  <c r="G179" i="1"/>
  <c r="G174" i="1"/>
  <c r="G173" i="1"/>
  <c r="G172" i="1"/>
  <c r="G171" i="1"/>
  <c r="G170" i="1"/>
  <c r="G169" i="1"/>
  <c r="G168" i="1"/>
  <c r="G167" i="1"/>
  <c r="G166" i="1"/>
  <c r="G165" i="1"/>
  <c r="G160" i="1"/>
  <c r="G159" i="1"/>
  <c r="G158" i="1"/>
  <c r="G157" i="1"/>
  <c r="G156" i="1"/>
  <c r="G151" i="1"/>
  <c r="G150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3" i="1"/>
  <c r="G131" i="1"/>
  <c r="G130" i="1"/>
  <c r="G129" i="1"/>
  <c r="G128" i="1"/>
  <c r="G127" i="1"/>
  <c r="G126" i="1"/>
  <c r="G121" i="1"/>
  <c r="G120" i="1"/>
  <c r="G119" i="1"/>
  <c r="G118" i="1"/>
  <c r="G117" i="1"/>
  <c r="G116" i="1"/>
  <c r="G115" i="1"/>
  <c r="G110" i="1"/>
  <c r="G109" i="1"/>
  <c r="G108" i="1"/>
  <c r="G107" i="1"/>
  <c r="G100" i="1"/>
  <c r="G99" i="1"/>
  <c r="G98" i="1"/>
  <c r="G97" i="1"/>
  <c r="G96" i="1"/>
  <c r="G95" i="1"/>
  <c r="G94" i="1"/>
  <c r="G93" i="1"/>
  <c r="G92" i="1"/>
  <c r="G91" i="1"/>
  <c r="G90" i="1"/>
  <c r="G111" i="1" l="1"/>
  <c r="G122" i="1"/>
  <c r="G189" i="1"/>
  <c r="G103" i="1"/>
  <c r="G152" i="1"/>
  <c r="G161" i="1"/>
  <c r="G175" i="1"/>
  <c r="G85" i="1"/>
  <c r="G84" i="1"/>
  <c r="G83" i="1"/>
  <c r="G77" i="1"/>
  <c r="G76" i="1"/>
  <c r="G75" i="1"/>
  <c r="G74" i="1"/>
  <c r="G73" i="1"/>
  <c r="G72" i="1"/>
  <c r="G71" i="1"/>
  <c r="G70" i="1"/>
  <c r="G41" i="1"/>
  <c r="G40" i="1"/>
  <c r="G39" i="1"/>
  <c r="G38" i="1"/>
  <c r="G37" i="1"/>
  <c r="G42" i="1" l="1"/>
  <c r="G86" i="1"/>
  <c r="G32" i="1"/>
  <c r="G31" i="1"/>
  <c r="G30" i="1"/>
  <c r="G29" i="1"/>
  <c r="G28" i="1"/>
  <c r="G27" i="1"/>
  <c r="G26" i="1"/>
  <c r="G33" i="1" l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4" i="1"/>
  <c r="G22" i="1" l="1"/>
</calcChain>
</file>

<file path=xl/sharedStrings.xml><?xml version="1.0" encoding="utf-8"?>
<sst xmlns="http://schemas.openxmlformats.org/spreadsheetml/2006/main" count="597" uniqueCount="242">
  <si>
    <t>Поз</t>
  </si>
  <si>
    <t>Обозначение</t>
  </si>
  <si>
    <t>Наименование</t>
  </si>
  <si>
    <t>Кол,</t>
  </si>
  <si>
    <t>Материал</t>
  </si>
  <si>
    <t>Масс</t>
  </si>
  <si>
    <t>а, кг</t>
  </si>
  <si>
    <t>Прим,</t>
  </si>
  <si>
    <t>Ед,</t>
  </si>
  <si>
    <t>Общ,</t>
  </si>
  <si>
    <t>ТУ 14-ЗР-55-2001</t>
  </si>
  <si>
    <t>Трубо 219x9, м</t>
  </si>
  <si>
    <t>15ГС ТУ 14-ЗР-55-2001</t>
  </si>
  <si>
    <t>Тройник переходный 200x150</t>
  </si>
  <si>
    <t>Тройник переходный 150x80</t>
  </si>
  <si>
    <t>Переход 219x9-159x7</t>
  </si>
  <si>
    <t>Переход 219x13-219x9</t>
  </si>
  <si>
    <t>Переход композитный 16x3-14x2</t>
  </si>
  <si>
    <t>Сборный</t>
  </si>
  <si>
    <t>ГОСТ 9941-81</t>
  </si>
  <si>
    <t>12Х18Н10Т ГОСТ 9941-81</t>
  </si>
  <si>
    <t>Штуцер 10</t>
  </si>
  <si>
    <t>Клапан запорный ручной DN10 PN40</t>
  </si>
  <si>
    <t>И</t>
  </si>
  <si>
    <t>1313-01</t>
  </si>
  <si>
    <t>Регулирующий клапан с электроприводом</t>
  </si>
  <si>
    <t>Задвихка с ручным приводом</t>
  </si>
  <si>
    <t>Итого:</t>
  </si>
  <si>
    <t>кг</t>
  </si>
  <si>
    <t>06 СТО ЦКТИ 720.08-2009</t>
  </si>
  <si>
    <t>16 СТО ЦКТИ 720.08-2009</t>
  </si>
  <si>
    <t>43 СТО ЦКТИ 318.02-2009</t>
  </si>
  <si>
    <t>По настоящему чертеху</t>
  </si>
  <si>
    <t>По типу 06 СТО ЦКТИ 462.01-2009</t>
  </si>
  <si>
    <t>По типу 200 LM 89.2 HD2000</t>
  </si>
  <si>
    <t>700JJ 42.2</t>
  </si>
  <si>
    <t>По типу 085 СТО ЦКТИ 321.02-2009</t>
  </si>
  <si>
    <t>По типу 044 СТО ЦКТИ 321.03-2009</t>
  </si>
  <si>
    <t>По типу 042 СТО ЦКТИ 321.03-2009</t>
  </si>
  <si>
    <t>По типу 092 СТО ЦКТИ 321.03-2009</t>
  </si>
  <si>
    <t>Труба 219x9, м</t>
  </si>
  <si>
    <t>Труба 159x7, м</t>
  </si>
  <si>
    <t>Труба 14x2, м</t>
  </si>
  <si>
    <t>Отвод крутоизогнутый 90°-219x9-496x580x1451-R375</t>
  </si>
  <si>
    <t>Отвод крутоизогнутый 45°-219x9-220x345x720-R375</t>
  </si>
  <si>
    <t>Отвод крутоизогнутый 90°-219x9-225x225x825-R375</t>
  </si>
  <si>
    <t>Отвод крутоизогнутый 90°-159x7-250x200x921-R300</t>
  </si>
  <si>
    <t>BGR-30UHA-HHF-TM-10-65-002_02_Изм.1(Зам.)</t>
  </si>
  <si>
    <t>Для подгонки на монтаже</t>
  </si>
  <si>
    <t>14 СТО ЦКТИ 720.10-2009</t>
  </si>
  <si>
    <t>По типу 077 СТО ЦКТИ 321.02-2009</t>
  </si>
  <si>
    <t>Отвод гнутый 30°-159x7-534x520x1394-R650</t>
  </si>
  <si>
    <t>По типу 080 СТО ЦКТИ 321.02-2009</t>
  </si>
  <si>
    <t>Отвод гнутый 90°-159x7-500x500x2021-R650</t>
  </si>
  <si>
    <t>BGR-30UHA-HHF-TM-10-65-003_01_Изм.1(Зам.)</t>
  </si>
  <si>
    <t>BGR-30UHA-HHF-TM-10-65-004_Изм.1(Зам.)</t>
  </si>
  <si>
    <t>По типу 075 СТО ЦКТИ 321.02-2009</t>
  </si>
  <si>
    <t>По типу 073 СТО ЦКТИ 321.02-2009</t>
  </si>
  <si>
    <t>Отвод гнутый 45°-89x4,5-141x141x596-R400</t>
  </si>
  <si>
    <t>Труба 89x4,5; м</t>
  </si>
  <si>
    <t>:, кг</t>
  </si>
  <si>
    <t>По настоящему цертежу</t>
  </si>
  <si>
    <t>Переход 159x9-159x7</t>
  </si>
  <si>
    <t>200 АЕ 11.2</t>
  </si>
  <si>
    <t>Клапан запорный румной DN150, PN63</t>
  </si>
  <si>
    <t>200 AJ 11.2</t>
  </si>
  <si>
    <t>Клапан запорный с электроприводом DN150, PN63</t>
  </si>
  <si>
    <t>По чертежу № BGR-30UHA-HHF-TM-01-66-001</t>
  </si>
  <si>
    <t>Поворотная заглушка -30HJF00BP001</t>
  </si>
  <si>
    <t>RОTAMASS</t>
  </si>
  <si>
    <t>Расходомер RCCS39/IR-M15D5SL/KS1/HP/DN/MT/S2/QR1/FL/TS2</t>
  </si>
  <si>
    <t>АТЭК-150.037-БМ-С-63-ЭМО НЗ</t>
  </si>
  <si>
    <t>Клапан Быстродействующий с электроприводом</t>
  </si>
  <si>
    <t>Переход 168,3x5,6-159x7</t>
  </si>
  <si>
    <t>По типу 02 ОСТ 108.530.01-82</t>
  </si>
  <si>
    <t>Бобышка М27х2,0</t>
  </si>
  <si>
    <t>По типу 02 ОСТ 108.724.01-82</t>
  </si>
  <si>
    <t>Пробка М27х2,0</t>
  </si>
  <si>
    <t>По типу 01 СТО ЦКТИ 24.125.41-89</t>
  </si>
  <si>
    <t>Смотрите ТТ п.9</t>
  </si>
  <si>
    <t>Отвод крутоизогнутый 90°-159x7-350x350x1171-R300</t>
  </si>
  <si>
    <t>Отвод гнутый 90°-159x7-290x750x2061-R650</t>
  </si>
  <si>
    <t>Отвод гнутый 90°-159x7-640x895x2556-R650</t>
  </si>
  <si>
    <t>Кожух защитный РИЗУР-Ф-КЗР-М0/12-Н-300/159/160-2-3-0-130</t>
  </si>
  <si>
    <t>-</t>
  </si>
  <si>
    <t>Кожух защитный РИЗУР-Ф-КЗР-М0/12-Н-345/159/170-2-3-0-130</t>
  </si>
  <si>
    <t>BGR-30UHA-HHF-TM-10-65-005_01_Изм.1(Зам.)</t>
  </si>
  <si>
    <t>BGR-30UHA-HHF-TM-10-65-005_02_Изм.1(Зам.)</t>
  </si>
  <si>
    <t>3, кг</t>
  </si>
  <si>
    <t>1313-05</t>
  </si>
  <si>
    <t>Клапан регулирующим с электроприводом DN150/150, PN63</t>
  </si>
  <si>
    <t>Смотрите ТТ п,10</t>
  </si>
  <si>
    <t>Отвод гнутый 90°-219x9-500x500x2571-R1000</t>
  </si>
  <si>
    <t>Троиник переходный 150x80</t>
  </si>
  <si>
    <t>Троиник равнопроходныи 150</t>
  </si>
  <si>
    <t>Отвод крутоизогнутыи 90°-159x7-350x350x1171-R300</t>
  </si>
  <si>
    <t>Для подгонки на монтахе</t>
  </si>
  <si>
    <t>0; КГ</t>
  </si>
  <si>
    <t>Отвод гнутый 90°-89x4,5-115x115x858-R400</t>
  </si>
  <si>
    <t>Задвижка с ручным приводом</t>
  </si>
  <si>
    <t>Отвод гнутый 90°-159x7-200x200x1421-R650</t>
  </si>
  <si>
    <t>BGR-30UHA-HHF-TM-10-65-006_01_Изм.1(Зам.)</t>
  </si>
  <si>
    <t>15ГС ТУ 14-ЗР-55-Р001</t>
  </si>
  <si>
    <t>Смотрите ТТ п.8</t>
  </si>
  <si>
    <t>Клапан запорный с электроприводом DN150/150, PN63</t>
  </si>
  <si>
    <t>По ТИПУ 02 ОСТ 108.530.01-82</t>
  </si>
  <si>
    <t>Боьышка М27х2.0</t>
  </si>
  <si>
    <t>Клапан обратныи DN150; PN63</t>
  </si>
  <si>
    <t>По ТИПУ 02 ОСТ 108.724.01-82</t>
  </si>
  <si>
    <t>700 JJ 42.2</t>
  </si>
  <si>
    <t>Задвихка с электрическим приводом DN150; PN63</t>
  </si>
  <si>
    <t>Переход 168.3x5,6-159x7</t>
  </si>
  <si>
    <t>BGR-30UHA-HHF-TM-10-65-006_02_Изм.1(Зам.)</t>
  </si>
  <si>
    <t>BGR-30UHA-HHF-TM-10-65-007_01_Изм.1(Зам.)</t>
  </si>
  <si>
    <t>084 ОСТ 34 10.761-97</t>
  </si>
  <si>
    <t>08 ОСТ 34 10.758-97</t>
  </si>
  <si>
    <t>ОСТ 34 10.699-97</t>
  </si>
  <si>
    <t>Отвод 45° 108x4</t>
  </si>
  <si>
    <t>ОСТ 34 10.700-97</t>
  </si>
  <si>
    <t>Труба 108x4; м</t>
  </si>
  <si>
    <t>BGR-30UHA-HHF-TM-10-65-007_02_Изм.1(Зам.)</t>
  </si>
  <si>
    <t>BGR-30UHA-HHF-TM-10-65-009_Изм.1(Зам.)</t>
  </si>
  <si>
    <t>ОБОзначение</t>
  </si>
  <si>
    <t>Масса, кг</t>
  </si>
  <si>
    <t>СТО ЦКТИ 10.003-2007</t>
  </si>
  <si>
    <t>Труба Г 57x4, м</t>
  </si>
  <si>
    <t>Трубо X 28x3, м</t>
  </si>
  <si>
    <t>035 СТО ЦКТИ321.02-2009</t>
  </si>
  <si>
    <t>020 СТО ЦКТИ321.02-2009</t>
  </si>
  <si>
    <t>Отвод гнутый 90° 28x3-100x100x436-R150</t>
  </si>
  <si>
    <t>033 СТО ЦКТИ321.02-2009</t>
  </si>
  <si>
    <t>Отвод гнутый 45° 57x4-150x150x536-R300</t>
  </si>
  <si>
    <t>По чертежу BG3-30UHA-HHF-TM- 10-66-002</t>
  </si>
  <si>
    <t>Поворотная заглушка DN50</t>
  </si>
  <si>
    <t>200 AJ 21.2</t>
  </si>
  <si>
    <t>Клапан запорный с эл, приводом DN20 PN63</t>
  </si>
  <si>
    <t>См, ТТ п.4 ранее входил в поставку ЭМАльянс</t>
  </si>
  <si>
    <t>БК 591029-09</t>
  </si>
  <si>
    <t>Трубка дроссельная 20x6</t>
  </si>
  <si>
    <t>'Энергомаш' г Белгород</t>
  </si>
  <si>
    <t>Задвижка с ручным приводом DN 50</t>
  </si>
  <si>
    <t>сборный</t>
  </si>
  <si>
    <t>См, ТТ п.4</t>
  </si>
  <si>
    <t>01 ОСТ 34.10.757-97</t>
  </si>
  <si>
    <t>Болт отжимной М12-8g</t>
  </si>
  <si>
    <t>14Х17Н2 ГОСТ 1759.0-87</t>
  </si>
  <si>
    <t>ГОСТ 33259-2015</t>
  </si>
  <si>
    <t>Фланец 50-40-11-1-F-Ct 09Г2С-1V</t>
  </si>
  <si>
    <t>09Г2С ГОСТ 19281-2014</t>
  </si>
  <si>
    <t>ГОСТ 9066-75</t>
  </si>
  <si>
    <t>Шпилька А М16-6gх120.40</t>
  </si>
  <si>
    <t>ГОСТ 5915-70</t>
  </si>
  <si>
    <t>Гайка М16 (S24)</t>
  </si>
  <si>
    <t>ГОСТ 11371-78</t>
  </si>
  <si>
    <t>Шайба С.16.01</t>
  </si>
  <si>
    <t>40Х ГОСТ 18123-82</t>
  </si>
  <si>
    <t>ГОСТ 15180-86</t>
  </si>
  <si>
    <t>Прокладка Фланцевая KLINGERSIL С-4430-87x57x2,0</t>
  </si>
  <si>
    <t>KLINGERSIL С-4430</t>
  </si>
  <si>
    <t>ГОСТ 5916-70</t>
  </si>
  <si>
    <t>Фланец 50-40-11-1-Е-Ст 09Г2С-1V</t>
  </si>
  <si>
    <t>По чертежу BGR-30UHA-HHF-TM- 01-66-003</t>
  </si>
  <si>
    <t>Заглушка DN50</t>
  </si>
  <si>
    <t>ГОСТ 8732-78</t>
  </si>
  <si>
    <t>Труба 57x3, м</t>
  </si>
  <si>
    <t>09Г2С ТУ 14-3-1128-2000</t>
  </si>
  <si>
    <t>ОСТ 34-10-699-97</t>
  </si>
  <si>
    <t>Отвод 90° 57x3</t>
  </si>
  <si>
    <t>010 СТО ЦКТИ 318.01-2009</t>
  </si>
  <si>
    <t>Переход 50x20</t>
  </si>
  <si>
    <t>ГОСТ 103-76</t>
  </si>
  <si>
    <t>Полоса 40x4, м</t>
  </si>
  <si>
    <t>09Г2С-14 ГОСТ 19281-89</t>
  </si>
  <si>
    <t>По наст, чертежу</t>
  </si>
  <si>
    <t>Кожух защитный РИЗУР-ф-КЗР-М0/12-Н-160/57/120-2-3-0-130</t>
  </si>
  <si>
    <t>ИТОГО:</t>
  </si>
  <si>
    <t>Металл для крепления трубопроводов</t>
  </si>
  <si>
    <t>ГОСТ 2590-2006</t>
  </si>
  <si>
    <t>Круг В10</t>
  </si>
  <si>
    <t>Гайка М10-6Н.5 (S16)</t>
  </si>
  <si>
    <t>Х35 ГОСТ 4543-71</t>
  </si>
  <si>
    <t>ГОСТ 8509-93</t>
  </si>
  <si>
    <t>Уголок В 50x50X5, м</t>
  </si>
  <si>
    <t>ГОСТ 8240-97</t>
  </si>
  <si>
    <t>Швеллер 10У, м</t>
  </si>
  <si>
    <t>ГОСТ 19903-74</t>
  </si>
  <si>
    <t>BGR-30UHA-HHF-TM-10-66-001_Изм.1(Зам.)</t>
  </si>
  <si>
    <t>Овознаиение</t>
  </si>
  <si>
    <t>3; КГ</t>
  </si>
  <si>
    <t>Обц,</t>
  </si>
  <si>
    <t>Фланец 150-40-11-1-F-Ст 09Г2C-IV</t>
  </si>
  <si>
    <t>По настояцему чертеху</t>
  </si>
  <si>
    <t>16ГС ГОСТ 5520-79*</t>
  </si>
  <si>
    <t>Лист 14 Ø202 (ГОСТ 19903-74*) Кольцо</t>
  </si>
  <si>
    <t>ГОСТ 9066-75*</t>
  </si>
  <si>
    <t>Шпилька А М24-6gх160.48</t>
  </si>
  <si>
    <t>14Х17Н2 ГОСТ 1759-87*</t>
  </si>
  <si>
    <t>ГОСТ 5915-70*</t>
  </si>
  <si>
    <t>Гайка М24 (S36)</t>
  </si>
  <si>
    <t>ГОСТ 11371-78*</t>
  </si>
  <si>
    <t>Шаиба С.24.01</t>
  </si>
  <si>
    <t>40Х ГОСТ 18123-82*</t>
  </si>
  <si>
    <t>Прокладка Фланцевая KLINGERSIL С-4430-203х161х2.0</t>
  </si>
  <si>
    <t>02 ОСТ 34.10.757-97</t>
  </si>
  <si>
    <t>Болт отжимнои М16-8g</t>
  </si>
  <si>
    <t>ГОСТ 5916-70*</t>
  </si>
  <si>
    <t>BGR-30UHA-HHF-TM-10-66-002_Изм.1(Зам.)</t>
  </si>
  <si>
    <t>Овознацение</t>
  </si>
  <si>
    <t>Фланец 50-40-11-1-F-Ст 09Г2С-1V</t>
  </si>
  <si>
    <t>По настоящему чертежу</t>
  </si>
  <si>
    <t>Лист 12 Ø87 (ГОСТ 19903-74*) Кольцо</t>
  </si>
  <si>
    <t>Лист 6x47x40 (ГОСТ 19903-74*) Планка</t>
  </si>
  <si>
    <t>Шаиьа С.16.01</t>
  </si>
  <si>
    <t>Прокладка Фланцевая KLINGERSIL С-4430-87x57x2.0</t>
  </si>
  <si>
    <t>Итого!</t>
  </si>
  <si>
    <t>BGR-30UHA-HHF-TM-10-66-003_Изм.1(Зам.)</t>
  </si>
  <si>
    <r>
      <t>Труба 159х7</t>
    </r>
    <r>
      <rPr>
        <vertAlign val="subscript"/>
        <sz val="10"/>
        <rFont val="Calibri Light"/>
        <family val="2"/>
        <charset val="204"/>
        <scheme val="major"/>
      </rPr>
      <t>;</t>
    </r>
    <r>
      <rPr>
        <sz val="10"/>
        <rFont val="Calibri Light"/>
        <family val="2"/>
        <charset val="204"/>
        <scheme val="major"/>
      </rPr>
      <t xml:space="preserve"> м</t>
    </r>
  </si>
  <si>
    <r>
      <t>Труба 89х4,5</t>
    </r>
    <r>
      <rPr>
        <vertAlign val="subscript"/>
        <sz val="10"/>
        <rFont val="Calibri Light"/>
        <family val="2"/>
        <charset val="204"/>
        <scheme val="major"/>
      </rPr>
      <t>;</t>
    </r>
    <r>
      <rPr>
        <sz val="10"/>
        <rFont val="Calibri Light"/>
        <family val="2"/>
        <charset val="204"/>
        <scheme val="major"/>
      </rPr>
      <t xml:space="preserve"> м</t>
    </r>
  </si>
  <si>
    <t>Смотрите ТТ п.10</t>
  </si>
  <si>
    <t>240 МТ</t>
  </si>
  <si>
    <t>ПроБка М27х2,0</t>
  </si>
  <si>
    <t>Клапан запорный ручной DN150; PN63</t>
  </si>
  <si>
    <t>По чертеху No, BGR-30UHA-HHF-TM-01-66-001</t>
  </si>
  <si>
    <t>Поворотная заглушка -30HJF00BP002</t>
  </si>
  <si>
    <t>Отвод гнутый 90°-159x7-450x200x1671-R650</t>
  </si>
  <si>
    <t>Итого;</t>
  </si>
  <si>
    <r>
      <t>Труба 108х4</t>
    </r>
    <r>
      <rPr>
        <vertAlign val="subscript"/>
        <sz val="10"/>
        <rFont val="Calibri Light"/>
        <family val="2"/>
        <charset val="204"/>
        <scheme val="major"/>
      </rPr>
      <t>;</t>
    </r>
    <r>
      <rPr>
        <sz val="10"/>
        <rFont val="Calibri Light"/>
        <family val="2"/>
        <charset val="204"/>
        <scheme val="major"/>
      </rPr>
      <t xml:space="preserve"> м</t>
    </r>
  </si>
  <si>
    <t>09ГРС ТУ 14-3-1128-2000</t>
  </si>
  <si>
    <t>Штуцер 57x3-100</t>
  </si>
  <si>
    <t>Заглушка 100-4,0</t>
  </si>
  <si>
    <t>Отвод 90* 108x4</t>
  </si>
  <si>
    <t>Штуцер 57x4-100</t>
  </si>
  <si>
    <t>Отвод 90° 108x4</t>
  </si>
  <si>
    <t>Переход КП 108x4-89x3,5</t>
  </si>
  <si>
    <t>Переход КП 89x3,5-57x3</t>
  </si>
  <si>
    <t>Отвод гнутый 90° 57x4-150x150x771-R300</t>
  </si>
  <si>
    <t>Переход 57x4-Ø57x3 (Труба 57x4 ГОСТ 8732-78)</t>
  </si>
  <si>
    <r>
      <t>Лист 6, м</t>
    </r>
    <r>
      <rPr>
        <vertAlign val="superscript"/>
        <sz val="10"/>
        <rFont val="Calibri Light"/>
        <family val="2"/>
        <charset val="204"/>
        <scheme val="major"/>
      </rPr>
      <t>2</t>
    </r>
  </si>
  <si>
    <t>Лист 14 Ø202 (ГОСТ 19903-74*) Заглушка</t>
  </si>
  <si>
    <t>Лист 12 Ø87 (ГОСТ 19903-74*) Заглушка</t>
  </si>
  <si>
    <t>Лист 30 Ø160 (ГОСТ 19903-74*) Заглушка</t>
  </si>
  <si>
    <t>Лист 6x80x64 (ГОСТ 19903-74*) Планка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</si>
</sst>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0"/>
      <name val="Arial"/>
    </font>
    <font>
      <sz val="10"/>
      <name val="Calibri Light"/>
      <family val="2"/>
      <charset val="204"/>
      <scheme val="major"/>
    </font>
    <font>
      <vertAlign val="subscript"/>
      <sz val="10"/>
      <name val="Calibri Light"/>
      <family val="2"/>
      <charset val="204"/>
      <scheme val="major"/>
    </font>
    <font>
      <vertAlign val="superscript"/>
      <sz val="10"/>
      <name val="Calibri Light"/>
      <family val="2"/>
      <charset val="204"/>
      <scheme val="maj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3"/>
  <sheetViews>
    <sheetView tabSelected="1" topLeftCell="A161" workbookViewId="0">
      <selection activeCell="C181" sqref="C181"/>
    </sheetView>
  </sheetViews>
  <sheetFormatPr defaultRowHeight="12.75" x14ac:dyDescent="0.2"/>
  <cols>
    <col min="1" max="1" width="6.5703125" style="1" bestFit="1" customWidth="1"/>
    <col min="2" max="2" width="28.140625" style="1" customWidth="1"/>
    <col min="3" max="3" width="27.140625" style="1" customWidth="1"/>
    <col min="4" max="4" width="7.140625" style="1" bestFit="1" customWidth="1"/>
    <col min="5" max="5" width="21.140625" style="1" customWidth="1"/>
    <col min="6" max="6" width="8" style="1"/>
    <col min="7" max="7" width="9.28515625" style="1" bestFit="1" customWidth="1"/>
    <col min="8" max="8" width="10.140625" style="1" bestFit="1" customWidth="1"/>
    <col min="9" max="9" width="10"/>
    <col min="10" max="10" width="14"/>
  </cols>
  <sheetData>
    <row r="1" spans="1:8" x14ac:dyDescent="0.2">
      <c r="A1" s="11" t="s">
        <v>47</v>
      </c>
      <c r="B1" s="11"/>
      <c r="C1" s="11"/>
      <c r="D1" s="11"/>
      <c r="E1" s="11"/>
      <c r="F1" s="11"/>
      <c r="G1" s="11"/>
      <c r="H1" s="11"/>
    </row>
    <row r="2" spans="1:8" x14ac:dyDescent="0.2">
      <c r="A2" s="9" t="s">
        <v>0</v>
      </c>
      <c r="B2" s="9" t="s">
        <v>1</v>
      </c>
      <c r="C2" s="9" t="s">
        <v>2</v>
      </c>
      <c r="D2" s="9" t="s">
        <v>3</v>
      </c>
      <c r="E2" s="9" t="s">
        <v>4</v>
      </c>
      <c r="F2" s="2" t="s">
        <v>5</v>
      </c>
      <c r="G2" s="2" t="s">
        <v>6</v>
      </c>
      <c r="H2" s="9" t="s">
        <v>7</v>
      </c>
    </row>
    <row r="3" spans="1:8" x14ac:dyDescent="0.2">
      <c r="A3" s="9"/>
      <c r="B3" s="9"/>
      <c r="C3" s="9"/>
      <c r="D3" s="9"/>
      <c r="E3" s="9"/>
      <c r="F3" s="2" t="s">
        <v>8</v>
      </c>
      <c r="G3" s="2" t="s">
        <v>9</v>
      </c>
      <c r="H3" s="9"/>
    </row>
    <row r="4" spans="1:8" x14ac:dyDescent="0.2">
      <c r="A4" s="3">
        <v>1</v>
      </c>
      <c r="B4" s="2" t="s">
        <v>10</v>
      </c>
      <c r="C4" s="2" t="s">
        <v>40</v>
      </c>
      <c r="D4" s="3">
        <v>45</v>
      </c>
      <c r="E4" s="4" t="s">
        <v>12</v>
      </c>
      <c r="F4" s="3">
        <v>49.94</v>
      </c>
      <c r="G4" s="3">
        <f>F4*D4</f>
        <v>2247.2999999999997</v>
      </c>
      <c r="H4" s="2"/>
    </row>
    <row r="5" spans="1:8" x14ac:dyDescent="0.2">
      <c r="A5" s="3">
        <v>2</v>
      </c>
      <c r="B5" s="2" t="s">
        <v>10</v>
      </c>
      <c r="C5" s="2" t="s">
        <v>41</v>
      </c>
      <c r="D5" s="3">
        <v>3</v>
      </c>
      <c r="E5" s="4" t="s">
        <v>12</v>
      </c>
      <c r="F5" s="3">
        <v>28.11</v>
      </c>
      <c r="G5" s="3">
        <f t="shared" ref="G5:G21" si="0">F5*D5</f>
        <v>84.33</v>
      </c>
      <c r="H5" s="2"/>
    </row>
    <row r="6" spans="1:8" x14ac:dyDescent="0.2">
      <c r="A6" s="3">
        <v>3</v>
      </c>
      <c r="B6" s="4" t="s">
        <v>29</v>
      </c>
      <c r="C6" s="2" t="s">
        <v>13</v>
      </c>
      <c r="D6" s="3">
        <v>1</v>
      </c>
      <c r="E6" s="4" t="s">
        <v>12</v>
      </c>
      <c r="F6" s="3">
        <v>47.3</v>
      </c>
      <c r="G6" s="3">
        <f t="shared" si="0"/>
        <v>47.3</v>
      </c>
      <c r="H6" s="2"/>
    </row>
    <row r="7" spans="1:8" x14ac:dyDescent="0.2">
      <c r="A7" s="3">
        <v>4</v>
      </c>
      <c r="B7" s="4" t="s">
        <v>30</v>
      </c>
      <c r="C7" s="2" t="s">
        <v>14</v>
      </c>
      <c r="D7" s="3">
        <v>1</v>
      </c>
      <c r="E7" s="4" t="s">
        <v>12</v>
      </c>
      <c r="F7" s="3">
        <v>13.3</v>
      </c>
      <c r="G7" s="3">
        <f t="shared" si="0"/>
        <v>13.3</v>
      </c>
      <c r="H7" s="2"/>
    </row>
    <row r="8" spans="1:8" x14ac:dyDescent="0.2">
      <c r="A8" s="3">
        <v>5</v>
      </c>
      <c r="B8" s="4" t="s">
        <v>31</v>
      </c>
      <c r="C8" s="2" t="s">
        <v>15</v>
      </c>
      <c r="D8" s="3">
        <v>1</v>
      </c>
      <c r="E8" s="4" t="s">
        <v>12</v>
      </c>
      <c r="F8" s="3">
        <v>19.8</v>
      </c>
      <c r="G8" s="3">
        <f t="shared" si="0"/>
        <v>19.8</v>
      </c>
      <c r="H8" s="2"/>
    </row>
    <row r="9" spans="1:8" x14ac:dyDescent="0.2">
      <c r="A9" s="3">
        <v>6</v>
      </c>
      <c r="B9" s="4" t="s">
        <v>32</v>
      </c>
      <c r="C9" s="2" t="s">
        <v>16</v>
      </c>
      <c r="D9" s="3">
        <v>2</v>
      </c>
      <c r="E9" s="4" t="s">
        <v>12</v>
      </c>
      <c r="F9" s="3">
        <v>10</v>
      </c>
      <c r="G9" s="3">
        <f t="shared" si="0"/>
        <v>20</v>
      </c>
      <c r="H9" s="2"/>
    </row>
    <row r="10" spans="1:8" ht="25.5" x14ac:dyDescent="0.2">
      <c r="A10" s="3">
        <v>7</v>
      </c>
      <c r="B10" s="4" t="s">
        <v>32</v>
      </c>
      <c r="C10" s="4" t="s">
        <v>17</v>
      </c>
      <c r="D10" s="3">
        <v>2</v>
      </c>
      <c r="E10" s="2" t="s">
        <v>18</v>
      </c>
      <c r="F10" s="3">
        <v>0.12</v>
      </c>
      <c r="G10" s="3">
        <f t="shared" si="0"/>
        <v>0.24</v>
      </c>
      <c r="H10" s="2"/>
    </row>
    <row r="11" spans="1:8" ht="25.5" x14ac:dyDescent="0.2">
      <c r="A11" s="3">
        <v>8</v>
      </c>
      <c r="B11" s="2" t="s">
        <v>19</v>
      </c>
      <c r="C11" s="2" t="s">
        <v>42</v>
      </c>
      <c r="D11" s="3">
        <v>2</v>
      </c>
      <c r="E11" s="4" t="s">
        <v>20</v>
      </c>
      <c r="F11" s="3">
        <v>0.59</v>
      </c>
      <c r="G11" s="3">
        <f t="shared" si="0"/>
        <v>1.18</v>
      </c>
      <c r="H11" s="2"/>
    </row>
    <row r="12" spans="1:8" ht="25.5" x14ac:dyDescent="0.2">
      <c r="A12" s="3">
        <v>9</v>
      </c>
      <c r="B12" s="4" t="s">
        <v>33</v>
      </c>
      <c r="C12" s="2" t="s">
        <v>21</v>
      </c>
      <c r="D12" s="3">
        <v>2</v>
      </c>
      <c r="E12" s="4" t="s">
        <v>12</v>
      </c>
      <c r="F12" s="3">
        <v>0.24</v>
      </c>
      <c r="G12" s="3">
        <f t="shared" si="0"/>
        <v>0.48</v>
      </c>
      <c r="H12" s="2"/>
    </row>
    <row r="13" spans="1:8" ht="25.5" x14ac:dyDescent="0.2">
      <c r="A13" s="3">
        <v>10</v>
      </c>
      <c r="B13" s="4" t="s">
        <v>34</v>
      </c>
      <c r="C13" s="4" t="s">
        <v>22</v>
      </c>
      <c r="D13" s="3">
        <v>4</v>
      </c>
      <c r="E13" s="2" t="s">
        <v>18</v>
      </c>
      <c r="F13" s="3">
        <v>6</v>
      </c>
      <c r="G13" s="3">
        <f t="shared" si="0"/>
        <v>24</v>
      </c>
      <c r="H13" s="2"/>
    </row>
    <row r="14" spans="1:8" ht="25.5" x14ac:dyDescent="0.2">
      <c r="A14" s="2" t="s">
        <v>23</v>
      </c>
      <c r="B14" s="2" t="s">
        <v>24</v>
      </c>
      <c r="C14" s="4" t="s">
        <v>25</v>
      </c>
      <c r="D14" s="3">
        <v>1</v>
      </c>
      <c r="E14" s="2" t="s">
        <v>18</v>
      </c>
      <c r="F14" s="3">
        <v>200</v>
      </c>
      <c r="G14" s="3">
        <f t="shared" si="0"/>
        <v>200</v>
      </c>
      <c r="H14" s="2"/>
    </row>
    <row r="15" spans="1:8" x14ac:dyDescent="0.2">
      <c r="A15" s="3">
        <v>12</v>
      </c>
      <c r="B15" s="2" t="s">
        <v>35</v>
      </c>
      <c r="C15" s="4" t="s">
        <v>26</v>
      </c>
      <c r="D15" s="3">
        <v>2</v>
      </c>
      <c r="E15" s="2" t="s">
        <v>18</v>
      </c>
      <c r="F15" s="3">
        <v>100</v>
      </c>
      <c r="G15" s="3">
        <f t="shared" si="0"/>
        <v>200</v>
      </c>
      <c r="H15" s="2"/>
    </row>
    <row r="16" spans="1:8" ht="25.5" x14ac:dyDescent="0.2">
      <c r="A16" s="3">
        <v>13</v>
      </c>
      <c r="B16" s="4" t="s">
        <v>36</v>
      </c>
      <c r="C16" s="4" t="s">
        <v>92</v>
      </c>
      <c r="D16" s="3">
        <v>2</v>
      </c>
      <c r="E16" s="4" t="s">
        <v>12</v>
      </c>
      <c r="F16" s="3">
        <v>128.4</v>
      </c>
      <c r="G16" s="3">
        <f t="shared" si="0"/>
        <v>256.8</v>
      </c>
      <c r="H16" s="2"/>
    </row>
    <row r="17" spans="1:8" ht="25.5" x14ac:dyDescent="0.2">
      <c r="A17" s="3">
        <v>14</v>
      </c>
      <c r="B17" s="4" t="s">
        <v>37</v>
      </c>
      <c r="C17" s="4" t="s">
        <v>43</v>
      </c>
      <c r="D17" s="3">
        <v>1</v>
      </c>
      <c r="E17" s="4" t="s">
        <v>12</v>
      </c>
      <c r="F17" s="3">
        <v>72.5</v>
      </c>
      <c r="G17" s="3">
        <f t="shared" si="0"/>
        <v>72.5</v>
      </c>
      <c r="H17" s="2"/>
    </row>
    <row r="18" spans="1:8" ht="25.5" x14ac:dyDescent="0.2">
      <c r="A18" s="3">
        <v>15</v>
      </c>
      <c r="B18" s="4" t="s">
        <v>38</v>
      </c>
      <c r="C18" s="4" t="s">
        <v>44</v>
      </c>
      <c r="D18" s="3">
        <v>1</v>
      </c>
      <c r="E18" s="4" t="s">
        <v>12</v>
      </c>
      <c r="F18" s="3">
        <v>35.6</v>
      </c>
      <c r="G18" s="3">
        <f t="shared" si="0"/>
        <v>35.6</v>
      </c>
      <c r="H18" s="2"/>
    </row>
    <row r="19" spans="1:8" ht="25.5" x14ac:dyDescent="0.2">
      <c r="A19" s="3">
        <v>16</v>
      </c>
      <c r="B19" s="4" t="s">
        <v>37</v>
      </c>
      <c r="C19" s="4" t="s">
        <v>45</v>
      </c>
      <c r="D19" s="3">
        <v>3</v>
      </c>
      <c r="E19" s="4" t="s">
        <v>12</v>
      </c>
      <c r="F19" s="3">
        <v>41.2</v>
      </c>
      <c r="G19" s="3">
        <f t="shared" si="0"/>
        <v>123.60000000000001</v>
      </c>
      <c r="H19" s="2"/>
    </row>
    <row r="20" spans="1:8" ht="25.5" x14ac:dyDescent="0.2">
      <c r="A20" s="3">
        <v>17</v>
      </c>
      <c r="B20" s="4" t="s">
        <v>39</v>
      </c>
      <c r="C20" s="4" t="s">
        <v>46</v>
      </c>
      <c r="D20" s="3">
        <v>1</v>
      </c>
      <c r="E20" s="4" t="s">
        <v>12</v>
      </c>
      <c r="F20" s="3">
        <v>25.9</v>
      </c>
      <c r="G20" s="3">
        <f t="shared" si="0"/>
        <v>25.9</v>
      </c>
      <c r="H20" s="2"/>
    </row>
    <row r="21" spans="1:8" ht="51" x14ac:dyDescent="0.2">
      <c r="A21" s="3">
        <v>18</v>
      </c>
      <c r="B21" s="2" t="s">
        <v>10</v>
      </c>
      <c r="C21" s="2" t="s">
        <v>11</v>
      </c>
      <c r="D21" s="3">
        <v>3</v>
      </c>
      <c r="E21" s="4" t="s">
        <v>12</v>
      </c>
      <c r="F21" s="3">
        <v>49.94</v>
      </c>
      <c r="G21" s="3">
        <f t="shared" si="0"/>
        <v>149.82</v>
      </c>
      <c r="H21" s="4" t="s">
        <v>48</v>
      </c>
    </row>
    <row r="22" spans="1:8" x14ac:dyDescent="0.2">
      <c r="A22" s="2"/>
      <c r="B22" s="2"/>
      <c r="C22" s="2" t="s">
        <v>27</v>
      </c>
      <c r="D22" s="2"/>
      <c r="E22" s="2"/>
      <c r="F22" s="2"/>
      <c r="G22" s="3">
        <f>SUM(G4:G21)</f>
        <v>3522.15</v>
      </c>
      <c r="H22" s="2" t="s">
        <v>28</v>
      </c>
    </row>
    <row r="23" spans="1:8" x14ac:dyDescent="0.2">
      <c r="A23" s="10" t="s">
        <v>54</v>
      </c>
      <c r="B23" s="10"/>
      <c r="C23" s="10"/>
      <c r="D23" s="10"/>
      <c r="E23" s="10"/>
      <c r="F23" s="10"/>
      <c r="G23" s="10"/>
      <c r="H23" s="10"/>
    </row>
    <row r="24" spans="1:8" x14ac:dyDescent="0.2">
      <c r="A24" s="9" t="s">
        <v>0</v>
      </c>
      <c r="B24" s="9" t="s">
        <v>1</v>
      </c>
      <c r="C24" s="9" t="s">
        <v>2</v>
      </c>
      <c r="D24" s="9" t="s">
        <v>3</v>
      </c>
      <c r="E24" s="9" t="s">
        <v>4</v>
      </c>
      <c r="F24" s="2" t="s">
        <v>5</v>
      </c>
      <c r="G24" s="2" t="s">
        <v>6</v>
      </c>
      <c r="H24" s="9" t="s">
        <v>7</v>
      </c>
    </row>
    <row r="25" spans="1:8" x14ac:dyDescent="0.2">
      <c r="A25" s="9"/>
      <c r="B25" s="9"/>
      <c r="C25" s="9"/>
      <c r="D25" s="9"/>
      <c r="E25" s="9"/>
      <c r="F25" s="2" t="s">
        <v>8</v>
      </c>
      <c r="G25" s="2" t="s">
        <v>9</v>
      </c>
      <c r="H25" s="9"/>
    </row>
    <row r="26" spans="1:8" ht="14.25" x14ac:dyDescent="0.2">
      <c r="A26" s="3">
        <v>1</v>
      </c>
      <c r="B26" s="2" t="s">
        <v>10</v>
      </c>
      <c r="C26" s="2" t="s">
        <v>216</v>
      </c>
      <c r="D26" s="3">
        <v>43</v>
      </c>
      <c r="E26" s="4" t="s">
        <v>12</v>
      </c>
      <c r="F26" s="3">
        <v>28.11</v>
      </c>
      <c r="G26" s="3">
        <f>F26*D26</f>
        <v>1208.73</v>
      </c>
      <c r="H26" s="2"/>
    </row>
    <row r="27" spans="1:8" x14ac:dyDescent="0.2">
      <c r="A27" s="3">
        <v>2</v>
      </c>
      <c r="B27" s="4" t="s">
        <v>30</v>
      </c>
      <c r="C27" s="2" t="s">
        <v>93</v>
      </c>
      <c r="D27" s="3">
        <v>1</v>
      </c>
      <c r="E27" s="4" t="s">
        <v>12</v>
      </c>
      <c r="F27" s="3">
        <v>13.3</v>
      </c>
      <c r="G27" s="3">
        <f t="shared" ref="G27:G32" si="1">F27*D27</f>
        <v>13.3</v>
      </c>
      <c r="H27" s="2"/>
    </row>
    <row r="28" spans="1:8" x14ac:dyDescent="0.2">
      <c r="A28" s="3">
        <v>3</v>
      </c>
      <c r="B28" s="4" t="s">
        <v>49</v>
      </c>
      <c r="C28" s="2" t="s">
        <v>94</v>
      </c>
      <c r="D28" s="3">
        <v>1</v>
      </c>
      <c r="E28" s="4" t="s">
        <v>12</v>
      </c>
      <c r="F28" s="3">
        <v>26.9</v>
      </c>
      <c r="G28" s="3">
        <f t="shared" si="1"/>
        <v>26.9</v>
      </c>
      <c r="H28" s="2"/>
    </row>
    <row r="29" spans="1:8" ht="25.5" x14ac:dyDescent="0.2">
      <c r="A29" s="3">
        <v>4</v>
      </c>
      <c r="B29" s="4" t="s">
        <v>50</v>
      </c>
      <c r="C29" s="4" t="s">
        <v>51</v>
      </c>
      <c r="D29" s="3">
        <v>1</v>
      </c>
      <c r="E29" s="4" t="s">
        <v>12</v>
      </c>
      <c r="F29" s="3">
        <v>39.200000000000003</v>
      </c>
      <c r="G29" s="3">
        <f t="shared" si="1"/>
        <v>39.200000000000003</v>
      </c>
      <c r="H29" s="2"/>
    </row>
    <row r="30" spans="1:8" ht="25.5" x14ac:dyDescent="0.2">
      <c r="A30" s="3">
        <v>5</v>
      </c>
      <c r="B30" s="4" t="s">
        <v>52</v>
      </c>
      <c r="C30" s="4" t="s">
        <v>53</v>
      </c>
      <c r="D30" s="3">
        <v>3</v>
      </c>
      <c r="E30" s="4" t="s">
        <v>12</v>
      </c>
      <c r="F30" s="3">
        <v>56.8</v>
      </c>
      <c r="G30" s="3">
        <f t="shared" si="1"/>
        <v>170.39999999999998</v>
      </c>
      <c r="H30" s="2"/>
    </row>
    <row r="31" spans="1:8" ht="25.5" x14ac:dyDescent="0.2">
      <c r="A31" s="3">
        <v>6</v>
      </c>
      <c r="B31" s="4" t="s">
        <v>39</v>
      </c>
      <c r="C31" s="4" t="s">
        <v>95</v>
      </c>
      <c r="D31" s="3">
        <v>2</v>
      </c>
      <c r="E31" s="4" t="s">
        <v>12</v>
      </c>
      <c r="F31" s="3">
        <v>32.9</v>
      </c>
      <c r="G31" s="3">
        <f t="shared" si="1"/>
        <v>65.8</v>
      </c>
      <c r="H31" s="2"/>
    </row>
    <row r="32" spans="1:8" ht="38.25" x14ac:dyDescent="0.2">
      <c r="A32" s="3">
        <v>7</v>
      </c>
      <c r="B32" s="2" t="s">
        <v>10</v>
      </c>
      <c r="C32" s="2" t="s">
        <v>41</v>
      </c>
      <c r="D32" s="3">
        <v>5</v>
      </c>
      <c r="E32" s="4" t="s">
        <v>12</v>
      </c>
      <c r="F32" s="3">
        <v>28.11</v>
      </c>
      <c r="G32" s="3">
        <f t="shared" si="1"/>
        <v>140.55000000000001</v>
      </c>
      <c r="H32" s="4" t="s">
        <v>96</v>
      </c>
    </row>
    <row r="33" spans="1:8" x14ac:dyDescent="0.2">
      <c r="A33" s="2"/>
      <c r="B33" s="2"/>
      <c r="C33" s="2" t="s">
        <v>27</v>
      </c>
      <c r="D33" s="2"/>
      <c r="E33" s="2"/>
      <c r="F33" s="2"/>
      <c r="G33" s="3">
        <f>SUM(G26:G32)</f>
        <v>1664.88</v>
      </c>
      <c r="H33" s="2" t="s">
        <v>28</v>
      </c>
    </row>
    <row r="34" spans="1:8" x14ac:dyDescent="0.2">
      <c r="A34" s="8" t="s">
        <v>55</v>
      </c>
      <c r="B34" s="8"/>
      <c r="C34" s="8"/>
      <c r="D34" s="8"/>
      <c r="E34" s="8"/>
      <c r="F34" s="8"/>
      <c r="G34" s="8"/>
      <c r="H34" s="8"/>
    </row>
    <row r="35" spans="1:8" x14ac:dyDescent="0.2">
      <c r="A35" s="9" t="s">
        <v>0</v>
      </c>
      <c r="B35" s="9" t="s">
        <v>1</v>
      </c>
      <c r="C35" s="9" t="s">
        <v>2</v>
      </c>
      <c r="D35" s="9" t="s">
        <v>3</v>
      </c>
      <c r="E35" s="9" t="s">
        <v>4</v>
      </c>
      <c r="F35" s="2" t="s">
        <v>5</v>
      </c>
      <c r="G35" s="2" t="s">
        <v>97</v>
      </c>
      <c r="H35" s="9" t="s">
        <v>7</v>
      </c>
    </row>
    <row r="36" spans="1:8" x14ac:dyDescent="0.2">
      <c r="A36" s="9"/>
      <c r="B36" s="9"/>
      <c r="C36" s="9"/>
      <c r="D36" s="9"/>
      <c r="E36" s="9"/>
      <c r="F36" s="2" t="s">
        <v>8</v>
      </c>
      <c r="G36" s="2" t="s">
        <v>9</v>
      </c>
      <c r="H36" s="9"/>
    </row>
    <row r="37" spans="1:8" ht="14.25" x14ac:dyDescent="0.2">
      <c r="A37" s="3">
        <v>1</v>
      </c>
      <c r="B37" s="2" t="s">
        <v>10</v>
      </c>
      <c r="C37" s="2" t="s">
        <v>217</v>
      </c>
      <c r="D37" s="3">
        <v>3</v>
      </c>
      <c r="E37" s="4" t="s">
        <v>12</v>
      </c>
      <c r="F37" s="3">
        <v>9.6</v>
      </c>
      <c r="G37" s="4">
        <f>F37*D37</f>
        <v>28.799999999999997</v>
      </c>
      <c r="H37" s="2"/>
    </row>
    <row r="38" spans="1:8" ht="25.5" x14ac:dyDescent="0.2">
      <c r="A38" s="3">
        <v>2</v>
      </c>
      <c r="B38" s="4" t="s">
        <v>56</v>
      </c>
      <c r="C38" s="4" t="s">
        <v>98</v>
      </c>
      <c r="D38" s="3">
        <v>3</v>
      </c>
      <c r="E38" s="4" t="s">
        <v>12</v>
      </c>
      <c r="F38" s="3">
        <v>8.24</v>
      </c>
      <c r="G38" s="4">
        <f t="shared" ref="G38:G41" si="2">F38*D38</f>
        <v>24.72</v>
      </c>
      <c r="H38" s="2"/>
    </row>
    <row r="39" spans="1:8" ht="25.5" x14ac:dyDescent="0.2">
      <c r="A39" s="3">
        <v>3</v>
      </c>
      <c r="B39" s="4" t="s">
        <v>57</v>
      </c>
      <c r="C39" s="4" t="s">
        <v>58</v>
      </c>
      <c r="D39" s="3">
        <v>1</v>
      </c>
      <c r="E39" s="4" t="s">
        <v>12</v>
      </c>
      <c r="F39" s="3">
        <v>5.72</v>
      </c>
      <c r="G39" s="4">
        <f t="shared" si="2"/>
        <v>5.72</v>
      </c>
      <c r="H39" s="2"/>
    </row>
    <row r="40" spans="1:8" ht="51" x14ac:dyDescent="0.2">
      <c r="A40" s="3">
        <v>4</v>
      </c>
      <c r="B40" s="2" t="s">
        <v>10</v>
      </c>
      <c r="C40" s="2" t="s">
        <v>59</v>
      </c>
      <c r="D40" s="3">
        <v>1</v>
      </c>
      <c r="E40" s="4" t="s">
        <v>12</v>
      </c>
      <c r="F40" s="3">
        <v>9.6</v>
      </c>
      <c r="G40" s="4">
        <f t="shared" si="2"/>
        <v>9.6</v>
      </c>
      <c r="H40" s="4" t="s">
        <v>48</v>
      </c>
    </row>
    <row r="41" spans="1:8" x14ac:dyDescent="0.2">
      <c r="A41" s="3">
        <v>5</v>
      </c>
      <c r="B41" s="2"/>
      <c r="C41" s="4" t="s">
        <v>99</v>
      </c>
      <c r="D41" s="3">
        <v>1</v>
      </c>
      <c r="E41" s="2" t="s">
        <v>18</v>
      </c>
      <c r="F41" s="3">
        <v>31</v>
      </c>
      <c r="G41" s="4">
        <f t="shared" si="2"/>
        <v>31</v>
      </c>
      <c r="H41" s="2"/>
    </row>
    <row r="42" spans="1:8" x14ac:dyDescent="0.2">
      <c r="A42" s="2"/>
      <c r="B42" s="2"/>
      <c r="C42" s="2" t="s">
        <v>27</v>
      </c>
      <c r="D42" s="2"/>
      <c r="E42" s="2"/>
      <c r="F42" s="2"/>
      <c r="G42" s="2">
        <f>SUM(G37:G41)</f>
        <v>99.839999999999989</v>
      </c>
      <c r="H42" s="2" t="s">
        <v>28</v>
      </c>
    </row>
    <row r="43" spans="1:8" x14ac:dyDescent="0.2">
      <c r="A43" s="10" t="s">
        <v>86</v>
      </c>
      <c r="B43" s="10"/>
      <c r="C43" s="10"/>
      <c r="D43" s="10"/>
      <c r="E43" s="10"/>
      <c r="F43" s="10"/>
      <c r="G43" s="10"/>
      <c r="H43" s="10"/>
    </row>
    <row r="44" spans="1:8" x14ac:dyDescent="0.2">
      <c r="A44" s="9" t="s">
        <v>0</v>
      </c>
      <c r="B44" s="9" t="s">
        <v>1</v>
      </c>
      <c r="C44" s="9" t="s">
        <v>2</v>
      </c>
      <c r="D44" s="9" t="s">
        <v>3</v>
      </c>
      <c r="E44" s="9" t="s">
        <v>4</v>
      </c>
      <c r="F44" s="2" t="s">
        <v>5</v>
      </c>
      <c r="G44" s="2" t="s">
        <v>60</v>
      </c>
      <c r="H44" s="9" t="s">
        <v>7</v>
      </c>
    </row>
    <row r="45" spans="1:8" x14ac:dyDescent="0.2">
      <c r="A45" s="9"/>
      <c r="B45" s="9"/>
      <c r="C45" s="9"/>
      <c r="D45" s="9"/>
      <c r="E45" s="9"/>
      <c r="F45" s="2" t="s">
        <v>8</v>
      </c>
      <c r="G45" s="2" t="s">
        <v>9</v>
      </c>
      <c r="H45" s="9"/>
    </row>
    <row r="46" spans="1:8" x14ac:dyDescent="0.2">
      <c r="A46" s="3">
        <v>1</v>
      </c>
      <c r="B46" s="2" t="s">
        <v>10</v>
      </c>
      <c r="C46" s="2" t="s">
        <v>41</v>
      </c>
      <c r="D46" s="3">
        <v>7.5</v>
      </c>
      <c r="E46" s="4" t="s">
        <v>12</v>
      </c>
      <c r="F46" s="3">
        <v>28.11</v>
      </c>
      <c r="G46" s="3">
        <v>210.8</v>
      </c>
      <c r="H46" s="2"/>
    </row>
    <row r="47" spans="1:8" x14ac:dyDescent="0.2">
      <c r="A47" s="3">
        <v>2</v>
      </c>
      <c r="B47" s="4" t="s">
        <v>61</v>
      </c>
      <c r="C47" s="2" t="s">
        <v>62</v>
      </c>
      <c r="D47" s="3">
        <v>7</v>
      </c>
      <c r="E47" s="4" t="s">
        <v>12</v>
      </c>
      <c r="F47" s="3">
        <v>5</v>
      </c>
      <c r="G47" s="3">
        <v>35</v>
      </c>
      <c r="H47" s="2"/>
    </row>
    <row r="48" spans="1:8" ht="25.5" x14ac:dyDescent="0.2">
      <c r="A48" s="3">
        <v>3</v>
      </c>
      <c r="B48" s="2" t="s">
        <v>63</v>
      </c>
      <c r="C48" s="4" t="s">
        <v>64</v>
      </c>
      <c r="D48" s="3">
        <v>1</v>
      </c>
      <c r="E48" s="2" t="s">
        <v>18</v>
      </c>
      <c r="F48" s="3">
        <v>130</v>
      </c>
      <c r="G48" s="3">
        <v>130</v>
      </c>
      <c r="H48" s="2"/>
    </row>
    <row r="49" spans="1:8" ht="25.5" x14ac:dyDescent="0.2">
      <c r="A49" s="3">
        <v>4</v>
      </c>
      <c r="B49" s="2" t="s">
        <v>65</v>
      </c>
      <c r="C49" s="4" t="s">
        <v>66</v>
      </c>
      <c r="D49" s="3">
        <v>1</v>
      </c>
      <c r="E49" s="2" t="s">
        <v>18</v>
      </c>
      <c r="F49" s="3">
        <v>180</v>
      </c>
      <c r="G49" s="3">
        <v>180</v>
      </c>
      <c r="H49" s="2"/>
    </row>
    <row r="50" spans="1:8" ht="25.5" x14ac:dyDescent="0.2">
      <c r="A50" s="3">
        <v>5</v>
      </c>
      <c r="B50" s="4" t="s">
        <v>67</v>
      </c>
      <c r="C50" s="4" t="s">
        <v>68</v>
      </c>
      <c r="D50" s="3">
        <v>1</v>
      </c>
      <c r="E50" s="2" t="s">
        <v>18</v>
      </c>
      <c r="F50" s="3">
        <v>103.5</v>
      </c>
      <c r="G50" s="3">
        <v>103.5</v>
      </c>
      <c r="H50" s="2"/>
    </row>
    <row r="51" spans="1:8" ht="38.25" x14ac:dyDescent="0.2">
      <c r="A51" s="3">
        <v>6</v>
      </c>
      <c r="B51" s="2" t="s">
        <v>69</v>
      </c>
      <c r="C51" s="4" t="s">
        <v>70</v>
      </c>
      <c r="D51" s="3">
        <v>1</v>
      </c>
      <c r="E51" s="2" t="s">
        <v>18</v>
      </c>
      <c r="F51" s="3">
        <v>88</v>
      </c>
      <c r="G51" s="3">
        <v>88</v>
      </c>
      <c r="H51" s="2"/>
    </row>
    <row r="52" spans="1:8" ht="25.5" x14ac:dyDescent="0.2">
      <c r="A52" s="3">
        <v>7</v>
      </c>
      <c r="B52" s="2" t="s">
        <v>71</v>
      </c>
      <c r="C52" s="4" t="s">
        <v>72</v>
      </c>
      <c r="D52" s="3">
        <v>1</v>
      </c>
      <c r="E52" s="2" t="s">
        <v>18</v>
      </c>
      <c r="F52" s="3">
        <v>130</v>
      </c>
      <c r="G52" s="3">
        <v>130</v>
      </c>
      <c r="H52" s="2"/>
    </row>
    <row r="53" spans="1:8" x14ac:dyDescent="0.2">
      <c r="A53" s="3">
        <v>8</v>
      </c>
      <c r="B53" s="4" t="s">
        <v>61</v>
      </c>
      <c r="C53" s="2" t="s">
        <v>73</v>
      </c>
      <c r="D53" s="3">
        <v>2</v>
      </c>
      <c r="E53" s="4" t="s">
        <v>12</v>
      </c>
      <c r="F53" s="3">
        <v>7</v>
      </c>
      <c r="G53" s="3">
        <v>14</v>
      </c>
      <c r="H53" s="2"/>
    </row>
    <row r="54" spans="1:8" x14ac:dyDescent="0.2">
      <c r="A54" s="3">
        <v>9</v>
      </c>
      <c r="B54" s="4" t="s">
        <v>74</v>
      </c>
      <c r="C54" s="2" t="s">
        <v>75</v>
      </c>
      <c r="D54" s="3">
        <v>1</v>
      </c>
      <c r="E54" s="4" t="s">
        <v>12</v>
      </c>
      <c r="F54" s="3">
        <v>0.6</v>
      </c>
      <c r="G54" s="3">
        <v>0.6</v>
      </c>
      <c r="H54" s="2"/>
    </row>
    <row r="55" spans="1:8" x14ac:dyDescent="0.2">
      <c r="A55" s="3">
        <v>10</v>
      </c>
      <c r="B55" s="4" t="s">
        <v>76</v>
      </c>
      <c r="C55" s="2" t="s">
        <v>77</v>
      </c>
      <c r="D55" s="3">
        <v>1</v>
      </c>
      <c r="E55" s="4" t="s">
        <v>12</v>
      </c>
      <c r="F55" s="3">
        <v>0.4</v>
      </c>
      <c r="G55" s="3">
        <v>0.4</v>
      </c>
      <c r="H55" s="2"/>
    </row>
    <row r="56" spans="1:8" ht="25.5" x14ac:dyDescent="0.2">
      <c r="A56" s="3">
        <v>11</v>
      </c>
      <c r="B56" s="2" t="s">
        <v>19</v>
      </c>
      <c r="C56" s="2" t="s">
        <v>42</v>
      </c>
      <c r="D56" s="3">
        <v>2</v>
      </c>
      <c r="E56" s="4" t="s">
        <v>20</v>
      </c>
      <c r="F56" s="3">
        <v>0.59</v>
      </c>
      <c r="G56" s="3">
        <v>1.18</v>
      </c>
      <c r="H56" s="2"/>
    </row>
    <row r="57" spans="1:8" ht="25.5" x14ac:dyDescent="0.2">
      <c r="A57" s="3">
        <v>12</v>
      </c>
      <c r="B57" s="4" t="s">
        <v>78</v>
      </c>
      <c r="C57" s="2" t="s">
        <v>21</v>
      </c>
      <c r="D57" s="3">
        <v>2</v>
      </c>
      <c r="E57" s="4" t="s">
        <v>12</v>
      </c>
      <c r="F57" s="3">
        <v>0.17</v>
      </c>
      <c r="G57" s="3">
        <v>0.34</v>
      </c>
      <c r="H57" s="2"/>
    </row>
    <row r="58" spans="1:8" ht="25.5" x14ac:dyDescent="0.2">
      <c r="A58" s="3">
        <v>13</v>
      </c>
      <c r="B58" s="4" t="s">
        <v>34</v>
      </c>
      <c r="C58" s="4" t="s">
        <v>22</v>
      </c>
      <c r="D58" s="3">
        <v>4</v>
      </c>
      <c r="E58" s="2" t="s">
        <v>18</v>
      </c>
      <c r="F58" s="3">
        <v>6</v>
      </c>
      <c r="G58" s="3">
        <v>24</v>
      </c>
      <c r="H58" s="2"/>
    </row>
    <row r="59" spans="1:8" ht="25.5" x14ac:dyDescent="0.2">
      <c r="A59" s="3">
        <v>14</v>
      </c>
      <c r="B59" s="2"/>
      <c r="C59" s="4" t="s">
        <v>17</v>
      </c>
      <c r="D59" s="3">
        <v>2</v>
      </c>
      <c r="E59" s="2" t="s">
        <v>18</v>
      </c>
      <c r="F59" s="3">
        <v>0.12</v>
      </c>
      <c r="G59" s="3">
        <v>0.24</v>
      </c>
      <c r="H59" s="4" t="s">
        <v>79</v>
      </c>
    </row>
    <row r="60" spans="1:8" ht="25.5" x14ac:dyDescent="0.2">
      <c r="A60" s="3">
        <v>15</v>
      </c>
      <c r="B60" s="4" t="s">
        <v>52</v>
      </c>
      <c r="C60" s="4" t="s">
        <v>100</v>
      </c>
      <c r="D60" s="3">
        <v>2</v>
      </c>
      <c r="E60" s="4" t="s">
        <v>12</v>
      </c>
      <c r="F60" s="3">
        <v>40</v>
      </c>
      <c r="G60" s="3">
        <v>80</v>
      </c>
      <c r="H60" s="2"/>
    </row>
    <row r="61" spans="1:8" ht="25.5" x14ac:dyDescent="0.2">
      <c r="A61" s="3">
        <v>16</v>
      </c>
      <c r="B61" s="4" t="s">
        <v>39</v>
      </c>
      <c r="C61" s="4" t="s">
        <v>80</v>
      </c>
      <c r="D61" s="3">
        <v>1</v>
      </c>
      <c r="E61" s="4" t="s">
        <v>12</v>
      </c>
      <c r="F61" s="3">
        <v>32.9</v>
      </c>
      <c r="G61" s="3">
        <v>32.9</v>
      </c>
      <c r="H61" s="2"/>
    </row>
    <row r="62" spans="1:8" ht="25.5" x14ac:dyDescent="0.2">
      <c r="A62" s="3">
        <v>17</v>
      </c>
      <c r="B62" s="4" t="s">
        <v>52</v>
      </c>
      <c r="C62" s="4" t="s">
        <v>81</v>
      </c>
      <c r="D62" s="3">
        <v>1</v>
      </c>
      <c r="E62" s="4" t="s">
        <v>12</v>
      </c>
      <c r="F62" s="3">
        <v>58</v>
      </c>
      <c r="G62" s="3">
        <v>58</v>
      </c>
      <c r="H62" s="2"/>
    </row>
    <row r="63" spans="1:8" ht="25.5" x14ac:dyDescent="0.2">
      <c r="A63" s="3">
        <v>18</v>
      </c>
      <c r="B63" s="4" t="s">
        <v>52</v>
      </c>
      <c r="C63" s="4" t="s">
        <v>82</v>
      </c>
      <c r="D63" s="3">
        <v>1</v>
      </c>
      <c r="E63" s="4" t="s">
        <v>12</v>
      </c>
      <c r="F63" s="3">
        <v>71.8</v>
      </c>
      <c r="G63" s="3">
        <v>71.8</v>
      </c>
      <c r="H63" s="2"/>
    </row>
    <row r="64" spans="1:8" ht="38.25" x14ac:dyDescent="0.2">
      <c r="A64" s="3">
        <v>19</v>
      </c>
      <c r="B64" s="2"/>
      <c r="C64" s="4" t="s">
        <v>83</v>
      </c>
      <c r="D64" s="3">
        <v>1</v>
      </c>
      <c r="E64" s="2" t="s">
        <v>18</v>
      </c>
      <c r="F64" s="2" t="s">
        <v>84</v>
      </c>
      <c r="G64" s="2" t="s">
        <v>84</v>
      </c>
      <c r="H64" s="2"/>
    </row>
    <row r="65" spans="1:8" ht="38.25" x14ac:dyDescent="0.2">
      <c r="A65" s="3">
        <v>20</v>
      </c>
      <c r="B65" s="2"/>
      <c r="C65" s="4" t="s">
        <v>85</v>
      </c>
      <c r="D65" s="3">
        <v>2</v>
      </c>
      <c r="E65" s="2" t="s">
        <v>18</v>
      </c>
      <c r="F65" s="2" t="s">
        <v>84</v>
      </c>
      <c r="G65" s="2" t="s">
        <v>84</v>
      </c>
      <c r="H65" s="2"/>
    </row>
    <row r="66" spans="1:8" x14ac:dyDescent="0.2">
      <c r="A66" s="2"/>
      <c r="B66" s="2"/>
      <c r="C66" s="2" t="s">
        <v>27</v>
      </c>
      <c r="D66" s="2"/>
      <c r="E66" s="2"/>
      <c r="F66" s="2"/>
      <c r="G66" s="3">
        <v>1175.8</v>
      </c>
      <c r="H66" s="2" t="s">
        <v>28</v>
      </c>
    </row>
    <row r="67" spans="1:8" x14ac:dyDescent="0.2">
      <c r="A67" s="10" t="s">
        <v>87</v>
      </c>
      <c r="B67" s="10"/>
      <c r="C67" s="10"/>
      <c r="D67" s="10"/>
      <c r="E67" s="10"/>
      <c r="F67" s="10"/>
      <c r="G67" s="10"/>
      <c r="H67" s="10"/>
    </row>
    <row r="68" spans="1:8" x14ac:dyDescent="0.2">
      <c r="A68" s="9" t="s">
        <v>0</v>
      </c>
      <c r="B68" s="9" t="s">
        <v>1</v>
      </c>
      <c r="C68" s="9" t="s">
        <v>2</v>
      </c>
      <c r="D68" s="9" t="s">
        <v>3</v>
      </c>
      <c r="E68" s="9" t="s">
        <v>4</v>
      </c>
      <c r="F68" s="2" t="s">
        <v>5</v>
      </c>
      <c r="G68" s="2" t="s">
        <v>88</v>
      </c>
      <c r="H68" s="9" t="s">
        <v>7</v>
      </c>
    </row>
    <row r="69" spans="1:8" x14ac:dyDescent="0.2">
      <c r="A69" s="9"/>
      <c r="B69" s="9"/>
      <c r="C69" s="9"/>
      <c r="D69" s="9"/>
      <c r="E69" s="9"/>
      <c r="F69" s="2" t="s">
        <v>8</v>
      </c>
      <c r="G69" s="2" t="s">
        <v>9</v>
      </c>
      <c r="H69" s="9"/>
    </row>
    <row r="70" spans="1:8" x14ac:dyDescent="0.2">
      <c r="A70" s="3">
        <v>1</v>
      </c>
      <c r="B70" s="2" t="s">
        <v>10</v>
      </c>
      <c r="C70" s="2" t="s">
        <v>41</v>
      </c>
      <c r="D70" s="3">
        <v>7.5</v>
      </c>
      <c r="E70" s="4" t="s">
        <v>12</v>
      </c>
      <c r="F70" s="3">
        <v>28.11</v>
      </c>
      <c r="G70" s="3">
        <f>F70*D70</f>
        <v>210.82499999999999</v>
      </c>
      <c r="H70" s="2"/>
    </row>
    <row r="71" spans="1:8" ht="25.5" x14ac:dyDescent="0.2">
      <c r="A71" s="3">
        <v>2</v>
      </c>
      <c r="B71" s="2"/>
      <c r="C71" s="2" t="s">
        <v>62</v>
      </c>
      <c r="D71" s="3">
        <v>2</v>
      </c>
      <c r="E71" s="4" t="s">
        <v>12</v>
      </c>
      <c r="F71" s="3">
        <v>5</v>
      </c>
      <c r="G71" s="3">
        <f t="shared" ref="G71:G77" si="3">F71*D71</f>
        <v>10</v>
      </c>
      <c r="H71" s="4" t="s">
        <v>79</v>
      </c>
    </row>
    <row r="72" spans="1:8" ht="38.25" x14ac:dyDescent="0.2">
      <c r="A72" s="3">
        <v>3</v>
      </c>
      <c r="B72" s="2" t="s">
        <v>89</v>
      </c>
      <c r="C72" s="4" t="s">
        <v>90</v>
      </c>
      <c r="D72" s="3">
        <v>1</v>
      </c>
      <c r="E72" s="2" t="s">
        <v>18</v>
      </c>
      <c r="F72" s="3">
        <v>165</v>
      </c>
      <c r="G72" s="3">
        <f t="shared" si="3"/>
        <v>165</v>
      </c>
      <c r="H72" s="2"/>
    </row>
    <row r="73" spans="1:8" ht="25.5" x14ac:dyDescent="0.2">
      <c r="A73" s="3">
        <v>4</v>
      </c>
      <c r="B73" s="2" t="s">
        <v>19</v>
      </c>
      <c r="C73" s="2" t="s">
        <v>42</v>
      </c>
      <c r="D73" s="3">
        <v>4</v>
      </c>
      <c r="E73" s="4" t="s">
        <v>20</v>
      </c>
      <c r="F73" s="3">
        <v>0.59</v>
      </c>
      <c r="G73" s="3">
        <f t="shared" si="3"/>
        <v>2.36</v>
      </c>
      <c r="H73" s="2"/>
    </row>
    <row r="74" spans="1:8" ht="25.5" x14ac:dyDescent="0.2">
      <c r="A74" s="3">
        <v>5</v>
      </c>
      <c r="B74" s="4" t="s">
        <v>78</v>
      </c>
      <c r="C74" s="2" t="s">
        <v>21</v>
      </c>
      <c r="D74" s="3">
        <v>4</v>
      </c>
      <c r="E74" s="4" t="s">
        <v>12</v>
      </c>
      <c r="F74" s="3">
        <v>0.17</v>
      </c>
      <c r="G74" s="3">
        <f t="shared" si="3"/>
        <v>0.68</v>
      </c>
      <c r="H74" s="2"/>
    </row>
    <row r="75" spans="1:8" ht="25.5" x14ac:dyDescent="0.2">
      <c r="A75" s="3">
        <v>6</v>
      </c>
      <c r="B75" s="4" t="s">
        <v>34</v>
      </c>
      <c r="C75" s="4" t="s">
        <v>22</v>
      </c>
      <c r="D75" s="3">
        <v>8</v>
      </c>
      <c r="E75" s="2" t="s">
        <v>18</v>
      </c>
      <c r="F75" s="3">
        <v>6</v>
      </c>
      <c r="G75" s="3">
        <f t="shared" si="3"/>
        <v>48</v>
      </c>
      <c r="H75" s="2"/>
    </row>
    <row r="76" spans="1:8" ht="25.5" x14ac:dyDescent="0.2">
      <c r="A76" s="3">
        <v>7</v>
      </c>
      <c r="B76" s="2"/>
      <c r="C76" s="4" t="s">
        <v>17</v>
      </c>
      <c r="D76" s="3">
        <v>4</v>
      </c>
      <c r="E76" s="2" t="s">
        <v>18</v>
      </c>
      <c r="F76" s="3">
        <v>0.12</v>
      </c>
      <c r="G76" s="3">
        <f t="shared" si="3"/>
        <v>0.48</v>
      </c>
      <c r="H76" s="4" t="s">
        <v>91</v>
      </c>
    </row>
    <row r="77" spans="1:8" ht="25.5" x14ac:dyDescent="0.2">
      <c r="A77" s="3">
        <v>8</v>
      </c>
      <c r="B77" s="4" t="s">
        <v>52</v>
      </c>
      <c r="C77" s="4" t="s">
        <v>100</v>
      </c>
      <c r="D77" s="3">
        <v>3</v>
      </c>
      <c r="E77" s="4" t="s">
        <v>12</v>
      </c>
      <c r="F77" s="3">
        <v>40</v>
      </c>
      <c r="G77" s="3">
        <f t="shared" si="3"/>
        <v>120</v>
      </c>
      <c r="H77" s="2"/>
    </row>
    <row r="78" spans="1:8" x14ac:dyDescent="0.2">
      <c r="A78" s="2"/>
      <c r="B78" s="2"/>
      <c r="C78" s="2" t="s">
        <v>27</v>
      </c>
      <c r="D78" s="2"/>
      <c r="E78" s="2"/>
      <c r="F78" s="2"/>
      <c r="G78" s="3">
        <v>524.32000000000005</v>
      </c>
      <c r="H78" s="2" t="s">
        <v>28</v>
      </c>
    </row>
    <row r="79" spans="1:8" x14ac:dyDescent="0.2">
      <c r="A79" s="8" t="s">
        <v>101</v>
      </c>
      <c r="B79" s="8"/>
      <c r="C79" s="8"/>
      <c r="D79" s="8"/>
      <c r="E79" s="8"/>
      <c r="F79" s="8"/>
      <c r="G79" s="8"/>
      <c r="H79" s="8"/>
    </row>
    <row r="80" spans="1:8" x14ac:dyDescent="0.2">
      <c r="A80" s="9" t="s">
        <v>0</v>
      </c>
      <c r="B80" s="9" t="s">
        <v>1</v>
      </c>
      <c r="C80" s="9" t="s">
        <v>2</v>
      </c>
      <c r="D80" s="9" t="s">
        <v>3</v>
      </c>
      <c r="E80" s="9" t="s">
        <v>4</v>
      </c>
      <c r="F80" s="2" t="s">
        <v>5</v>
      </c>
      <c r="G80" s="2" t="s">
        <v>97</v>
      </c>
      <c r="H80" s="9" t="s">
        <v>7</v>
      </c>
    </row>
    <row r="81" spans="1:8" x14ac:dyDescent="0.2">
      <c r="A81" s="9"/>
      <c r="B81" s="9"/>
      <c r="C81" s="9"/>
      <c r="D81" s="9"/>
      <c r="E81" s="9"/>
      <c r="F81" s="2" t="s">
        <v>8</v>
      </c>
      <c r="G81" s="2" t="s">
        <v>9</v>
      </c>
      <c r="H81" s="9"/>
    </row>
    <row r="82" spans="1:8" ht="14.25" x14ac:dyDescent="0.2">
      <c r="A82" s="3">
        <v>1</v>
      </c>
      <c r="B82" s="2" t="s">
        <v>10</v>
      </c>
      <c r="C82" s="2" t="s">
        <v>216</v>
      </c>
      <c r="D82" s="3">
        <v>11.5</v>
      </c>
      <c r="E82" s="4" t="s">
        <v>102</v>
      </c>
      <c r="F82" s="3">
        <v>28.11</v>
      </c>
      <c r="G82" s="3">
        <v>323.26</v>
      </c>
      <c r="H82" s="2"/>
    </row>
    <row r="83" spans="1:8" ht="25.5" x14ac:dyDescent="0.2">
      <c r="A83" s="3">
        <v>2</v>
      </c>
      <c r="B83" s="2"/>
      <c r="C83" s="2" t="s">
        <v>62</v>
      </c>
      <c r="D83" s="3">
        <v>2</v>
      </c>
      <c r="E83" s="4" t="s">
        <v>102</v>
      </c>
      <c r="F83" s="3">
        <v>5</v>
      </c>
      <c r="G83" s="3">
        <f>F83*D83</f>
        <v>10</v>
      </c>
      <c r="H83" s="4" t="s">
        <v>103</v>
      </c>
    </row>
    <row r="84" spans="1:8" ht="38.25" x14ac:dyDescent="0.2">
      <c r="A84" s="3">
        <v>3</v>
      </c>
      <c r="B84" s="2" t="s">
        <v>65</v>
      </c>
      <c r="C84" s="4" t="s">
        <v>104</v>
      </c>
      <c r="D84" s="3">
        <v>1</v>
      </c>
      <c r="E84" s="2" t="s">
        <v>18</v>
      </c>
      <c r="F84" s="3">
        <v>165</v>
      </c>
      <c r="G84" s="3">
        <f t="shared" ref="G84:G85" si="4">F84*D84</f>
        <v>165</v>
      </c>
      <c r="H84" s="2"/>
    </row>
    <row r="85" spans="1:8" ht="25.5" x14ac:dyDescent="0.2">
      <c r="A85" s="3">
        <v>4</v>
      </c>
      <c r="B85" s="4" t="s">
        <v>52</v>
      </c>
      <c r="C85" s="4" t="s">
        <v>100</v>
      </c>
      <c r="D85" s="3">
        <v>3</v>
      </c>
      <c r="E85" s="4" t="s">
        <v>102</v>
      </c>
      <c r="F85" s="3">
        <v>40</v>
      </c>
      <c r="G85" s="3">
        <f t="shared" si="4"/>
        <v>120</v>
      </c>
      <c r="H85" s="2"/>
    </row>
    <row r="86" spans="1:8" x14ac:dyDescent="0.2">
      <c r="A86" s="2"/>
      <c r="B86" s="2"/>
      <c r="C86" s="2" t="s">
        <v>27</v>
      </c>
      <c r="D86" s="2"/>
      <c r="E86" s="2"/>
      <c r="F86" s="2"/>
      <c r="G86" s="3">
        <f>SUM(G82:G85)</f>
        <v>618.26</v>
      </c>
      <c r="H86" s="2" t="s">
        <v>28</v>
      </c>
    </row>
    <row r="87" spans="1:8" x14ac:dyDescent="0.2">
      <c r="A87" s="10" t="s">
        <v>112</v>
      </c>
      <c r="B87" s="10"/>
      <c r="C87" s="10"/>
      <c r="D87" s="10"/>
      <c r="E87" s="10"/>
      <c r="F87" s="10"/>
      <c r="G87" s="10"/>
      <c r="H87" s="10"/>
    </row>
    <row r="88" spans="1:8" x14ac:dyDescent="0.2">
      <c r="A88" s="9" t="s">
        <v>0</v>
      </c>
      <c r="B88" s="9" t="s">
        <v>1</v>
      </c>
      <c r="C88" s="9" t="s">
        <v>2</v>
      </c>
      <c r="D88" s="9" t="s">
        <v>3</v>
      </c>
      <c r="E88" s="9" t="s">
        <v>4</v>
      </c>
      <c r="F88" s="2" t="s">
        <v>5</v>
      </c>
      <c r="G88" s="2" t="s">
        <v>97</v>
      </c>
      <c r="H88" s="9" t="s">
        <v>7</v>
      </c>
    </row>
    <row r="89" spans="1:8" x14ac:dyDescent="0.2">
      <c r="A89" s="9"/>
      <c r="B89" s="9"/>
      <c r="C89" s="9"/>
      <c r="D89" s="9"/>
      <c r="E89" s="9"/>
      <c r="F89" s="2" t="s">
        <v>8</v>
      </c>
      <c r="G89" s="2" t="s">
        <v>189</v>
      </c>
      <c r="H89" s="9"/>
    </row>
    <row r="90" spans="1:8" ht="14.25" x14ac:dyDescent="0.2">
      <c r="A90" s="3">
        <v>1</v>
      </c>
      <c r="B90" s="2" t="s">
        <v>10</v>
      </c>
      <c r="C90" s="2" t="s">
        <v>216</v>
      </c>
      <c r="D90" s="3">
        <v>5</v>
      </c>
      <c r="E90" s="4" t="s">
        <v>12</v>
      </c>
      <c r="F90" s="3">
        <v>28.11</v>
      </c>
      <c r="G90" s="3">
        <f>F90*D90</f>
        <v>140.55000000000001</v>
      </c>
      <c r="H90" s="2"/>
    </row>
    <row r="91" spans="1:8" ht="25.5" x14ac:dyDescent="0.2">
      <c r="A91" s="3">
        <v>2</v>
      </c>
      <c r="B91" s="2"/>
      <c r="C91" s="2" t="s">
        <v>62</v>
      </c>
      <c r="D91" s="3">
        <v>2</v>
      </c>
      <c r="E91" s="4" t="s">
        <v>12</v>
      </c>
      <c r="F91" s="3">
        <v>5</v>
      </c>
      <c r="G91" s="3">
        <f t="shared" ref="G91:G100" si="5">F91*D91</f>
        <v>10</v>
      </c>
      <c r="H91" s="4" t="s">
        <v>218</v>
      </c>
    </row>
    <row r="92" spans="1:8" x14ac:dyDescent="0.2">
      <c r="A92" s="3">
        <v>3</v>
      </c>
      <c r="B92" s="4" t="s">
        <v>105</v>
      </c>
      <c r="C92" s="2" t="s">
        <v>106</v>
      </c>
      <c r="D92" s="3">
        <v>1</v>
      </c>
      <c r="E92" s="4" t="s">
        <v>12</v>
      </c>
      <c r="F92" s="3">
        <v>0.6</v>
      </c>
      <c r="G92" s="3">
        <f t="shared" si="5"/>
        <v>0.6</v>
      </c>
      <c r="H92" s="2"/>
    </row>
    <row r="93" spans="1:8" x14ac:dyDescent="0.2">
      <c r="A93" s="3">
        <v>4</v>
      </c>
      <c r="B93" s="2" t="s">
        <v>219</v>
      </c>
      <c r="C93" s="4" t="s">
        <v>107</v>
      </c>
      <c r="D93" s="3">
        <v>1</v>
      </c>
      <c r="E93" s="2" t="s">
        <v>18</v>
      </c>
      <c r="F93" s="3">
        <v>110</v>
      </c>
      <c r="G93" s="3">
        <f t="shared" si="5"/>
        <v>110</v>
      </c>
      <c r="H93" s="2"/>
    </row>
    <row r="94" spans="1:8" x14ac:dyDescent="0.2">
      <c r="A94" s="3">
        <v>5</v>
      </c>
      <c r="B94" s="4" t="s">
        <v>108</v>
      </c>
      <c r="C94" s="2" t="s">
        <v>220</v>
      </c>
      <c r="D94" s="3">
        <v>1</v>
      </c>
      <c r="E94" s="4" t="s">
        <v>12</v>
      </c>
      <c r="F94" s="3">
        <v>0.4</v>
      </c>
      <c r="G94" s="3">
        <f t="shared" si="5"/>
        <v>0.4</v>
      </c>
      <c r="H94" s="2"/>
    </row>
    <row r="95" spans="1:8" ht="25.5" x14ac:dyDescent="0.2">
      <c r="A95" s="3">
        <v>6</v>
      </c>
      <c r="B95" s="2" t="s">
        <v>63</v>
      </c>
      <c r="C95" s="4" t="s">
        <v>221</v>
      </c>
      <c r="D95" s="3">
        <v>1</v>
      </c>
      <c r="E95" s="2" t="s">
        <v>18</v>
      </c>
      <c r="F95" s="3">
        <v>130</v>
      </c>
      <c r="G95" s="3">
        <f t="shared" si="5"/>
        <v>130</v>
      </c>
      <c r="H95" s="2"/>
    </row>
    <row r="96" spans="1:8" ht="25.5" x14ac:dyDescent="0.2">
      <c r="A96" s="3">
        <v>7</v>
      </c>
      <c r="B96" s="2" t="s">
        <v>109</v>
      </c>
      <c r="C96" s="4" t="s">
        <v>110</v>
      </c>
      <c r="D96" s="3">
        <v>2</v>
      </c>
      <c r="E96" s="2" t="s">
        <v>18</v>
      </c>
      <c r="F96" s="3">
        <v>150</v>
      </c>
      <c r="G96" s="3">
        <f t="shared" si="5"/>
        <v>300</v>
      </c>
      <c r="H96" s="2"/>
    </row>
    <row r="97" spans="1:8" ht="25.5" x14ac:dyDescent="0.2">
      <c r="A97" s="3">
        <v>8</v>
      </c>
      <c r="B97" s="2"/>
      <c r="C97" s="2" t="s">
        <v>111</v>
      </c>
      <c r="D97" s="3">
        <v>2</v>
      </c>
      <c r="E97" s="4" t="s">
        <v>12</v>
      </c>
      <c r="F97" s="3">
        <v>7</v>
      </c>
      <c r="G97" s="3">
        <f t="shared" si="5"/>
        <v>14</v>
      </c>
      <c r="H97" s="4" t="s">
        <v>218</v>
      </c>
    </row>
    <row r="98" spans="1:8" ht="38.25" x14ac:dyDescent="0.2">
      <c r="A98" s="3">
        <v>9</v>
      </c>
      <c r="B98" s="2" t="s">
        <v>69</v>
      </c>
      <c r="C98" s="4" t="s">
        <v>70</v>
      </c>
      <c r="D98" s="3">
        <v>1</v>
      </c>
      <c r="E98" s="2" t="s">
        <v>18</v>
      </c>
      <c r="F98" s="3">
        <v>88</v>
      </c>
      <c r="G98" s="3">
        <f t="shared" si="5"/>
        <v>88</v>
      </c>
      <c r="H98" s="2"/>
    </row>
    <row r="99" spans="1:8" ht="25.5" x14ac:dyDescent="0.2">
      <c r="A99" s="3">
        <v>10</v>
      </c>
      <c r="B99" s="4" t="s">
        <v>222</v>
      </c>
      <c r="C99" s="4" t="s">
        <v>223</v>
      </c>
      <c r="D99" s="3">
        <v>1</v>
      </c>
      <c r="E99" s="2" t="s">
        <v>18</v>
      </c>
      <c r="F99" s="3">
        <v>103.5</v>
      </c>
      <c r="G99" s="3">
        <f t="shared" si="5"/>
        <v>103.5</v>
      </c>
      <c r="H99" s="2"/>
    </row>
    <row r="100" spans="1:8" ht="25.5" x14ac:dyDescent="0.2">
      <c r="A100" s="3">
        <v>11</v>
      </c>
      <c r="B100" s="4" t="s">
        <v>52</v>
      </c>
      <c r="C100" s="4" t="s">
        <v>224</v>
      </c>
      <c r="D100" s="3">
        <v>1</v>
      </c>
      <c r="E100" s="4" t="s">
        <v>12</v>
      </c>
      <c r="F100" s="3">
        <v>47</v>
      </c>
      <c r="G100" s="3">
        <f t="shared" si="5"/>
        <v>47</v>
      </c>
      <c r="H100" s="2"/>
    </row>
    <row r="101" spans="1:8" ht="38.25" x14ac:dyDescent="0.2">
      <c r="A101" s="3">
        <v>12</v>
      </c>
      <c r="B101" s="2"/>
      <c r="C101" s="4" t="s">
        <v>83</v>
      </c>
      <c r="D101" s="3">
        <v>1</v>
      </c>
      <c r="E101" s="2" t="s">
        <v>18</v>
      </c>
      <c r="F101" s="2" t="s">
        <v>84</v>
      </c>
      <c r="G101" s="2" t="s">
        <v>84</v>
      </c>
      <c r="H101" s="2"/>
    </row>
    <row r="102" spans="1:8" ht="38.25" x14ac:dyDescent="0.2">
      <c r="A102" s="3">
        <v>13</v>
      </c>
      <c r="B102" s="2"/>
      <c r="C102" s="4" t="s">
        <v>85</v>
      </c>
      <c r="D102" s="3">
        <v>2</v>
      </c>
      <c r="E102" s="2" t="s">
        <v>18</v>
      </c>
      <c r="F102" s="2" t="s">
        <v>84</v>
      </c>
      <c r="G102" s="2" t="s">
        <v>84</v>
      </c>
      <c r="H102" s="2"/>
    </row>
    <row r="103" spans="1:8" x14ac:dyDescent="0.2">
      <c r="A103" s="2"/>
      <c r="B103" s="2"/>
      <c r="C103" s="2" t="s">
        <v>225</v>
      </c>
      <c r="D103" s="2"/>
      <c r="E103" s="2"/>
      <c r="F103" s="2"/>
      <c r="G103" s="3">
        <f>SUM(G90:G102)</f>
        <v>944.05</v>
      </c>
      <c r="H103" s="2" t="s">
        <v>28</v>
      </c>
    </row>
    <row r="104" spans="1:8" x14ac:dyDescent="0.2">
      <c r="A104" s="8" t="s">
        <v>113</v>
      </c>
      <c r="B104" s="8"/>
      <c r="C104" s="8"/>
      <c r="D104" s="8"/>
      <c r="E104" s="8"/>
      <c r="F104" s="8"/>
      <c r="G104" s="8"/>
      <c r="H104" s="8"/>
    </row>
    <row r="105" spans="1:8" x14ac:dyDescent="0.2">
      <c r="A105" s="9" t="s">
        <v>0</v>
      </c>
      <c r="B105" s="9" t="s">
        <v>1</v>
      </c>
      <c r="C105" s="9" t="s">
        <v>2</v>
      </c>
      <c r="D105" s="9" t="s">
        <v>3</v>
      </c>
      <c r="E105" s="9" t="s">
        <v>4</v>
      </c>
      <c r="F105" s="2" t="s">
        <v>5</v>
      </c>
      <c r="G105" s="2" t="s">
        <v>97</v>
      </c>
      <c r="H105" s="9" t="s">
        <v>7</v>
      </c>
    </row>
    <row r="106" spans="1:8" x14ac:dyDescent="0.2">
      <c r="A106" s="9"/>
      <c r="B106" s="9"/>
      <c r="C106" s="9"/>
      <c r="D106" s="9"/>
      <c r="E106" s="9"/>
      <c r="F106" s="2" t="s">
        <v>8</v>
      </c>
      <c r="G106" s="2" t="s">
        <v>9</v>
      </c>
      <c r="H106" s="9"/>
    </row>
    <row r="107" spans="1:8" ht="25.5" x14ac:dyDescent="0.2">
      <c r="A107" s="3">
        <v>1</v>
      </c>
      <c r="B107" s="2" t="s">
        <v>163</v>
      </c>
      <c r="C107" s="2" t="s">
        <v>226</v>
      </c>
      <c r="D107" s="3">
        <v>18.7</v>
      </c>
      <c r="E107" s="4" t="s">
        <v>227</v>
      </c>
      <c r="F107" s="5">
        <v>10.26</v>
      </c>
      <c r="G107" s="3">
        <f>F107*D107</f>
        <v>191.86199999999999</v>
      </c>
      <c r="H107" s="2"/>
    </row>
    <row r="108" spans="1:8" ht="25.5" x14ac:dyDescent="0.2">
      <c r="A108" s="3">
        <v>2</v>
      </c>
      <c r="B108" s="2" t="s">
        <v>114</v>
      </c>
      <c r="C108" s="2" t="s">
        <v>228</v>
      </c>
      <c r="D108" s="3">
        <v>2</v>
      </c>
      <c r="E108" s="4" t="s">
        <v>227</v>
      </c>
      <c r="F108" s="3">
        <v>0.41</v>
      </c>
      <c r="G108" s="3">
        <f t="shared" ref="G108:G110" si="6">F108*D108</f>
        <v>0.82</v>
      </c>
      <c r="H108" s="2"/>
    </row>
    <row r="109" spans="1:8" x14ac:dyDescent="0.2">
      <c r="A109" s="3">
        <v>3</v>
      </c>
      <c r="B109" s="2" t="s">
        <v>115</v>
      </c>
      <c r="C109" s="2" t="s">
        <v>229</v>
      </c>
      <c r="D109" s="3">
        <v>1</v>
      </c>
      <c r="E109" s="2" t="s">
        <v>18</v>
      </c>
      <c r="F109" s="3">
        <v>2.5</v>
      </c>
      <c r="G109" s="3">
        <f t="shared" si="6"/>
        <v>2.5</v>
      </c>
      <c r="H109" s="2"/>
    </row>
    <row r="110" spans="1:8" ht="25.5" x14ac:dyDescent="0.2">
      <c r="A110" s="3">
        <v>4</v>
      </c>
      <c r="B110" s="2" t="s">
        <v>116</v>
      </c>
      <c r="C110" s="2" t="s">
        <v>230</v>
      </c>
      <c r="D110" s="3">
        <v>5</v>
      </c>
      <c r="E110" s="4" t="s">
        <v>227</v>
      </c>
      <c r="F110" s="3">
        <v>2.5</v>
      </c>
      <c r="G110" s="3">
        <f t="shared" si="6"/>
        <v>12.5</v>
      </c>
      <c r="H110" s="2"/>
    </row>
    <row r="111" spans="1:8" x14ac:dyDescent="0.2">
      <c r="A111" s="2"/>
      <c r="B111" s="2"/>
      <c r="C111" s="2" t="s">
        <v>27</v>
      </c>
      <c r="D111" s="2"/>
      <c r="E111" s="2"/>
      <c r="F111" s="2"/>
      <c r="G111" s="4">
        <f>SUM(G107:G110)</f>
        <v>207.68199999999999</v>
      </c>
      <c r="H111" s="2" t="s">
        <v>28</v>
      </c>
    </row>
    <row r="112" spans="1:8" x14ac:dyDescent="0.2">
      <c r="A112" s="10" t="s">
        <v>120</v>
      </c>
      <c r="B112" s="10"/>
      <c r="C112" s="10"/>
      <c r="D112" s="10"/>
      <c r="E112" s="10"/>
      <c r="F112" s="10"/>
      <c r="G112" s="10"/>
      <c r="H112" s="10"/>
    </row>
    <row r="113" spans="1:8" x14ac:dyDescent="0.2">
      <c r="A113" s="9" t="s">
        <v>0</v>
      </c>
      <c r="B113" s="9" t="s">
        <v>1</v>
      </c>
      <c r="C113" s="9" t="s">
        <v>2</v>
      </c>
      <c r="D113" s="9" t="s">
        <v>3</v>
      </c>
      <c r="E113" s="9" t="s">
        <v>4</v>
      </c>
      <c r="F113" s="2" t="s">
        <v>5</v>
      </c>
      <c r="G113" s="2" t="s">
        <v>188</v>
      </c>
      <c r="H113" s="9" t="s">
        <v>7</v>
      </c>
    </row>
    <row r="114" spans="1:8" x14ac:dyDescent="0.2">
      <c r="A114" s="9"/>
      <c r="B114" s="9"/>
      <c r="C114" s="9"/>
      <c r="D114" s="9"/>
      <c r="E114" s="9"/>
      <c r="F114" s="2" t="s">
        <v>8</v>
      </c>
      <c r="G114" s="2" t="s">
        <v>9</v>
      </c>
      <c r="H114" s="9"/>
    </row>
    <row r="115" spans="1:8" ht="25.5" x14ac:dyDescent="0.2">
      <c r="A115" s="3">
        <v>1</v>
      </c>
      <c r="B115" s="2" t="s">
        <v>163</v>
      </c>
      <c r="C115" s="2" t="s">
        <v>226</v>
      </c>
      <c r="D115" s="3">
        <v>15.2</v>
      </c>
      <c r="E115" s="4" t="s">
        <v>165</v>
      </c>
      <c r="F115" s="3">
        <v>10.26</v>
      </c>
      <c r="G115" s="3">
        <f>F115*D115</f>
        <v>155.952</v>
      </c>
      <c r="H115" s="2"/>
    </row>
    <row r="116" spans="1:8" ht="25.5" x14ac:dyDescent="0.2">
      <c r="A116" s="3">
        <v>2</v>
      </c>
      <c r="B116" s="2" t="s">
        <v>114</v>
      </c>
      <c r="C116" s="2" t="s">
        <v>231</v>
      </c>
      <c r="D116" s="3">
        <v>2</v>
      </c>
      <c r="E116" s="4" t="s">
        <v>165</v>
      </c>
      <c r="F116" s="3">
        <v>0.41</v>
      </c>
      <c r="G116" s="3">
        <f t="shared" ref="G116:G121" si="7">F116*D116</f>
        <v>0.82</v>
      </c>
      <c r="H116" s="2"/>
    </row>
    <row r="117" spans="1:8" ht="25.5" x14ac:dyDescent="0.2">
      <c r="A117" s="3">
        <v>3</v>
      </c>
      <c r="B117" s="2" t="s">
        <v>116</v>
      </c>
      <c r="C117" s="2" t="s">
        <v>232</v>
      </c>
      <c r="D117" s="3">
        <v>3</v>
      </c>
      <c r="E117" s="4" t="s">
        <v>165</v>
      </c>
      <c r="F117" s="3">
        <v>2.5</v>
      </c>
      <c r="G117" s="3">
        <f t="shared" si="7"/>
        <v>7.5</v>
      </c>
      <c r="H117" s="2"/>
    </row>
    <row r="118" spans="1:8" ht="25.5" x14ac:dyDescent="0.2">
      <c r="A118" s="3">
        <v>4</v>
      </c>
      <c r="B118" s="2" t="s">
        <v>116</v>
      </c>
      <c r="C118" s="2" t="s">
        <v>117</v>
      </c>
      <c r="D118" s="3">
        <v>2</v>
      </c>
      <c r="E118" s="4" t="s">
        <v>165</v>
      </c>
      <c r="F118" s="3">
        <v>1.3</v>
      </c>
      <c r="G118" s="3">
        <f t="shared" si="7"/>
        <v>2.6</v>
      </c>
      <c r="H118" s="2"/>
    </row>
    <row r="119" spans="1:8" ht="25.5" x14ac:dyDescent="0.2">
      <c r="A119" s="3">
        <v>5</v>
      </c>
      <c r="B119" s="2" t="s">
        <v>118</v>
      </c>
      <c r="C119" s="2" t="s">
        <v>233</v>
      </c>
      <c r="D119" s="3">
        <v>1</v>
      </c>
      <c r="E119" s="4" t="s">
        <v>165</v>
      </c>
      <c r="F119" s="3">
        <v>1</v>
      </c>
      <c r="G119" s="3">
        <f t="shared" si="7"/>
        <v>1</v>
      </c>
      <c r="H119" s="2"/>
    </row>
    <row r="120" spans="1:8" ht="25.5" x14ac:dyDescent="0.2">
      <c r="A120" s="3">
        <v>6</v>
      </c>
      <c r="B120" s="2" t="s">
        <v>118</v>
      </c>
      <c r="C120" s="2" t="s">
        <v>234</v>
      </c>
      <c r="D120" s="3">
        <v>1</v>
      </c>
      <c r="E120" s="4" t="s">
        <v>165</v>
      </c>
      <c r="F120" s="3">
        <v>0.6</v>
      </c>
      <c r="G120" s="3">
        <f t="shared" si="7"/>
        <v>0.6</v>
      </c>
      <c r="H120" s="2"/>
    </row>
    <row r="121" spans="1:8" ht="38.25" x14ac:dyDescent="0.2">
      <c r="A121" s="3">
        <v>7</v>
      </c>
      <c r="B121" s="2" t="s">
        <v>163</v>
      </c>
      <c r="C121" s="2" t="s">
        <v>119</v>
      </c>
      <c r="D121" s="3">
        <v>2</v>
      </c>
      <c r="E121" s="4" t="s">
        <v>165</v>
      </c>
      <c r="F121" s="3">
        <v>10.26</v>
      </c>
      <c r="G121" s="3">
        <f t="shared" si="7"/>
        <v>20.52</v>
      </c>
      <c r="H121" s="4" t="s">
        <v>96</v>
      </c>
    </row>
    <row r="122" spans="1:8" x14ac:dyDescent="0.2">
      <c r="A122" s="2"/>
      <c r="B122" s="2"/>
      <c r="C122" s="2" t="s">
        <v>27</v>
      </c>
      <c r="D122" s="2"/>
      <c r="E122" s="2"/>
      <c r="F122" s="2"/>
      <c r="G122" s="3">
        <f>SUM(G115:G121)</f>
        <v>188.99199999999999</v>
      </c>
      <c r="H122" s="2" t="s">
        <v>28</v>
      </c>
    </row>
    <row r="123" spans="1:8" x14ac:dyDescent="0.2">
      <c r="A123" s="8" t="s">
        <v>121</v>
      </c>
      <c r="B123" s="8"/>
      <c r="C123" s="8"/>
      <c r="D123" s="8"/>
      <c r="E123" s="8"/>
      <c r="F123" s="8"/>
      <c r="G123" s="8"/>
      <c r="H123" s="8"/>
    </row>
    <row r="124" spans="1:8" x14ac:dyDescent="0.2">
      <c r="A124" s="9" t="s">
        <v>0</v>
      </c>
      <c r="B124" s="9" t="s">
        <v>122</v>
      </c>
      <c r="C124" s="9" t="s">
        <v>2</v>
      </c>
      <c r="D124" s="9" t="s">
        <v>3</v>
      </c>
      <c r="E124" s="9" t="s">
        <v>4</v>
      </c>
      <c r="F124" s="9" t="s">
        <v>123</v>
      </c>
      <c r="G124" s="9"/>
      <c r="H124" s="9" t="s">
        <v>7</v>
      </c>
    </row>
    <row r="125" spans="1:8" x14ac:dyDescent="0.2">
      <c r="A125" s="9"/>
      <c r="B125" s="9"/>
      <c r="C125" s="9"/>
      <c r="D125" s="9"/>
      <c r="E125" s="9"/>
      <c r="F125" s="2" t="s">
        <v>8</v>
      </c>
      <c r="G125" s="2" t="s">
        <v>9</v>
      </c>
      <c r="H125" s="9"/>
    </row>
    <row r="126" spans="1:8" x14ac:dyDescent="0.2">
      <c r="A126" s="3">
        <v>1</v>
      </c>
      <c r="B126" s="2" t="s">
        <v>124</v>
      </c>
      <c r="C126" s="2" t="s">
        <v>125</v>
      </c>
      <c r="D126" s="3">
        <v>150</v>
      </c>
      <c r="E126" s="2" t="s">
        <v>12</v>
      </c>
      <c r="F126" s="3">
        <v>5.35</v>
      </c>
      <c r="G126" s="3">
        <f>F126*D126</f>
        <v>802.5</v>
      </c>
      <c r="H126" s="2"/>
    </row>
    <row r="127" spans="1:8" x14ac:dyDescent="0.2">
      <c r="A127" s="3">
        <v>2</v>
      </c>
      <c r="B127" s="2" t="s">
        <v>124</v>
      </c>
      <c r="C127" s="2" t="s">
        <v>126</v>
      </c>
      <c r="D127" s="3">
        <v>50</v>
      </c>
      <c r="E127" s="2" t="s">
        <v>12</v>
      </c>
      <c r="F127" s="3">
        <v>1.85</v>
      </c>
      <c r="G127" s="3">
        <f t="shared" ref="G127:G151" si="8">F127*D127</f>
        <v>92.5</v>
      </c>
      <c r="H127" s="2"/>
    </row>
    <row r="128" spans="1:8" ht="25.5" x14ac:dyDescent="0.2">
      <c r="A128" s="3">
        <v>3</v>
      </c>
      <c r="B128" s="4" t="s">
        <v>127</v>
      </c>
      <c r="C128" s="4" t="s">
        <v>235</v>
      </c>
      <c r="D128" s="3">
        <v>50</v>
      </c>
      <c r="E128" s="2" t="s">
        <v>12</v>
      </c>
      <c r="F128" s="3">
        <v>4.12</v>
      </c>
      <c r="G128" s="3">
        <f t="shared" si="8"/>
        <v>206</v>
      </c>
      <c r="H128" s="2"/>
    </row>
    <row r="129" spans="1:8" ht="25.5" x14ac:dyDescent="0.2">
      <c r="A129" s="3">
        <v>4</v>
      </c>
      <c r="B129" s="4" t="s">
        <v>128</v>
      </c>
      <c r="C129" s="4" t="s">
        <v>129</v>
      </c>
      <c r="D129" s="3">
        <v>30</v>
      </c>
      <c r="E129" s="2" t="s">
        <v>12</v>
      </c>
      <c r="F129" s="3">
        <v>0.81</v>
      </c>
      <c r="G129" s="3">
        <f t="shared" si="8"/>
        <v>24.3</v>
      </c>
      <c r="H129" s="2"/>
    </row>
    <row r="130" spans="1:8" ht="25.5" x14ac:dyDescent="0.2">
      <c r="A130" s="3">
        <v>5</v>
      </c>
      <c r="B130" s="4" t="s">
        <v>130</v>
      </c>
      <c r="C130" s="4" t="s">
        <v>131</v>
      </c>
      <c r="D130" s="3">
        <v>10</v>
      </c>
      <c r="E130" s="2" t="s">
        <v>12</v>
      </c>
      <c r="F130" s="3">
        <v>2.87</v>
      </c>
      <c r="G130" s="3">
        <f t="shared" si="8"/>
        <v>28.700000000000003</v>
      </c>
      <c r="H130" s="2"/>
    </row>
    <row r="131" spans="1:8" ht="25.5" x14ac:dyDescent="0.2">
      <c r="A131" s="3">
        <v>6</v>
      </c>
      <c r="B131" s="4" t="s">
        <v>132</v>
      </c>
      <c r="C131" s="2" t="s">
        <v>133</v>
      </c>
      <c r="D131" s="3">
        <v>3</v>
      </c>
      <c r="E131" s="2" t="s">
        <v>18</v>
      </c>
      <c r="F131" s="3">
        <v>4.7</v>
      </c>
      <c r="G131" s="3">
        <f t="shared" si="8"/>
        <v>14.100000000000001</v>
      </c>
      <c r="H131" s="2"/>
    </row>
    <row r="132" spans="1:8" ht="63.75" x14ac:dyDescent="0.2">
      <c r="A132" s="3">
        <v>7</v>
      </c>
      <c r="B132" s="2" t="s">
        <v>134</v>
      </c>
      <c r="C132" s="4" t="s">
        <v>135</v>
      </c>
      <c r="D132" s="3">
        <v>1</v>
      </c>
      <c r="E132" s="2" t="s">
        <v>18</v>
      </c>
      <c r="F132" s="2" t="s">
        <v>84</v>
      </c>
      <c r="G132" s="3"/>
      <c r="H132" s="4" t="s">
        <v>136</v>
      </c>
    </row>
    <row r="133" spans="1:8" ht="38.25" x14ac:dyDescent="0.2">
      <c r="A133" s="3">
        <v>8</v>
      </c>
      <c r="B133" s="2" t="s">
        <v>137</v>
      </c>
      <c r="C133" s="2" t="s">
        <v>138</v>
      </c>
      <c r="D133" s="3">
        <v>1</v>
      </c>
      <c r="E133" s="2" t="s">
        <v>18</v>
      </c>
      <c r="F133" s="3">
        <v>0.28000000000000003</v>
      </c>
      <c r="G133" s="3">
        <f t="shared" si="8"/>
        <v>0.28000000000000003</v>
      </c>
      <c r="H133" s="4" t="s">
        <v>139</v>
      </c>
    </row>
    <row r="134" spans="1:8" ht="25.5" x14ac:dyDescent="0.2">
      <c r="A134" s="3">
        <v>9</v>
      </c>
      <c r="B134" s="2" t="s">
        <v>84</v>
      </c>
      <c r="C134" s="4" t="s">
        <v>140</v>
      </c>
      <c r="D134" s="3">
        <v>9</v>
      </c>
      <c r="E134" s="2" t="s">
        <v>141</v>
      </c>
      <c r="F134" s="2" t="s">
        <v>84</v>
      </c>
      <c r="G134" s="3"/>
      <c r="H134" s="2" t="s">
        <v>142</v>
      </c>
    </row>
    <row r="135" spans="1:8" ht="25.5" x14ac:dyDescent="0.2">
      <c r="A135" s="3">
        <v>10</v>
      </c>
      <c r="B135" s="2" t="s">
        <v>143</v>
      </c>
      <c r="C135" s="2" t="s">
        <v>144</v>
      </c>
      <c r="D135" s="3">
        <v>2</v>
      </c>
      <c r="E135" s="4" t="s">
        <v>145</v>
      </c>
      <c r="F135" s="3">
        <v>0.106</v>
      </c>
      <c r="G135" s="3">
        <f t="shared" si="8"/>
        <v>0.21199999999999999</v>
      </c>
      <c r="H135" s="2"/>
    </row>
    <row r="136" spans="1:8" ht="25.5" x14ac:dyDescent="0.2">
      <c r="A136" s="3">
        <v>11</v>
      </c>
      <c r="B136" s="2" t="s">
        <v>146</v>
      </c>
      <c r="C136" s="4" t="s">
        <v>147</v>
      </c>
      <c r="D136" s="3">
        <v>2</v>
      </c>
      <c r="E136" s="4" t="s">
        <v>148</v>
      </c>
      <c r="F136" s="3">
        <v>2.81</v>
      </c>
      <c r="G136" s="3">
        <f t="shared" si="8"/>
        <v>5.62</v>
      </c>
      <c r="H136" s="2"/>
    </row>
    <row r="137" spans="1:8" ht="25.5" x14ac:dyDescent="0.2">
      <c r="A137" s="3">
        <v>12</v>
      </c>
      <c r="B137" s="2" t="s">
        <v>149</v>
      </c>
      <c r="C137" s="2" t="s">
        <v>150</v>
      </c>
      <c r="D137" s="3">
        <v>8</v>
      </c>
      <c r="E137" s="4" t="s">
        <v>145</v>
      </c>
      <c r="F137" s="3">
        <v>0.17299999999999999</v>
      </c>
      <c r="G137" s="3">
        <f t="shared" si="8"/>
        <v>1.3839999999999999</v>
      </c>
      <c r="H137" s="2"/>
    </row>
    <row r="138" spans="1:8" ht="25.5" x14ac:dyDescent="0.2">
      <c r="A138" s="3">
        <v>13</v>
      </c>
      <c r="B138" s="2" t="s">
        <v>151</v>
      </c>
      <c r="C138" s="2" t="s">
        <v>152</v>
      </c>
      <c r="D138" s="3">
        <v>16</v>
      </c>
      <c r="E138" s="4" t="s">
        <v>145</v>
      </c>
      <c r="F138" s="3">
        <v>3.7999999999999999E-2</v>
      </c>
      <c r="G138" s="3">
        <f t="shared" si="8"/>
        <v>0.60799999999999998</v>
      </c>
      <c r="H138" s="2"/>
    </row>
    <row r="139" spans="1:8" x14ac:dyDescent="0.2">
      <c r="A139" s="3">
        <v>14</v>
      </c>
      <c r="B139" s="2" t="s">
        <v>153</v>
      </c>
      <c r="C139" s="2" t="s">
        <v>154</v>
      </c>
      <c r="D139" s="3">
        <v>16</v>
      </c>
      <c r="E139" s="4" t="s">
        <v>155</v>
      </c>
      <c r="F139" s="3">
        <v>0.01</v>
      </c>
      <c r="G139" s="3">
        <f t="shared" si="8"/>
        <v>0.16</v>
      </c>
      <c r="H139" s="2"/>
    </row>
    <row r="140" spans="1:8" ht="25.5" x14ac:dyDescent="0.2">
      <c r="A140" s="3">
        <v>15</v>
      </c>
      <c r="B140" s="2" t="s">
        <v>156</v>
      </c>
      <c r="C140" s="4" t="s">
        <v>157</v>
      </c>
      <c r="D140" s="3">
        <v>2</v>
      </c>
      <c r="E140" s="4" t="s">
        <v>158</v>
      </c>
      <c r="F140" s="3">
        <v>1.4E-2</v>
      </c>
      <c r="G140" s="3">
        <f t="shared" si="8"/>
        <v>2.8000000000000001E-2</v>
      </c>
      <c r="H140" s="2"/>
    </row>
    <row r="141" spans="1:8" ht="25.5" x14ac:dyDescent="0.2">
      <c r="A141" s="3">
        <v>16</v>
      </c>
      <c r="B141" s="2" t="s">
        <v>159</v>
      </c>
      <c r="C141" s="2" t="s">
        <v>152</v>
      </c>
      <c r="D141" s="3">
        <v>16</v>
      </c>
      <c r="E141" s="4" t="s">
        <v>145</v>
      </c>
      <c r="F141" s="3">
        <v>0.02</v>
      </c>
      <c r="G141" s="3">
        <f t="shared" si="8"/>
        <v>0.32</v>
      </c>
      <c r="H141" s="2"/>
    </row>
    <row r="142" spans="1:8" ht="25.5" x14ac:dyDescent="0.2">
      <c r="A142" s="3">
        <v>17</v>
      </c>
      <c r="B142" s="2" t="s">
        <v>146</v>
      </c>
      <c r="C142" s="4" t="s">
        <v>160</v>
      </c>
      <c r="D142" s="3">
        <v>2</v>
      </c>
      <c r="E142" s="4" t="s">
        <v>148</v>
      </c>
      <c r="F142" s="3">
        <v>2.81</v>
      </c>
      <c r="G142" s="3">
        <f t="shared" si="8"/>
        <v>5.62</v>
      </c>
      <c r="H142" s="2"/>
    </row>
    <row r="143" spans="1:8" ht="25.5" x14ac:dyDescent="0.2">
      <c r="A143" s="3">
        <v>18</v>
      </c>
      <c r="B143" s="4" t="s">
        <v>161</v>
      </c>
      <c r="C143" s="2" t="s">
        <v>162</v>
      </c>
      <c r="D143" s="3">
        <v>2</v>
      </c>
      <c r="E143" s="2" t="s">
        <v>18</v>
      </c>
      <c r="F143" s="3">
        <v>6.3</v>
      </c>
      <c r="G143" s="3">
        <f t="shared" si="8"/>
        <v>12.6</v>
      </c>
      <c r="H143" s="2"/>
    </row>
    <row r="144" spans="1:8" ht="25.5" x14ac:dyDescent="0.2">
      <c r="A144" s="3">
        <v>19</v>
      </c>
      <c r="B144" s="2" t="s">
        <v>163</v>
      </c>
      <c r="C144" s="2" t="s">
        <v>164</v>
      </c>
      <c r="D144" s="3">
        <v>255</v>
      </c>
      <c r="E144" s="4" t="s">
        <v>165</v>
      </c>
      <c r="F144" s="3">
        <v>4</v>
      </c>
      <c r="G144" s="3">
        <f t="shared" si="8"/>
        <v>1020</v>
      </c>
      <c r="H144" s="2"/>
    </row>
    <row r="145" spans="1:8" ht="25.5" x14ac:dyDescent="0.2">
      <c r="A145" s="3">
        <v>20</v>
      </c>
      <c r="B145" s="2" t="s">
        <v>166</v>
      </c>
      <c r="C145" s="2" t="s">
        <v>167</v>
      </c>
      <c r="D145" s="3">
        <v>150</v>
      </c>
      <c r="E145" s="4" t="s">
        <v>165</v>
      </c>
      <c r="F145" s="3">
        <v>0.5</v>
      </c>
      <c r="G145" s="3">
        <f t="shared" si="8"/>
        <v>75</v>
      </c>
      <c r="H145" s="2"/>
    </row>
    <row r="146" spans="1:8" x14ac:dyDescent="0.2">
      <c r="A146" s="3">
        <v>21</v>
      </c>
      <c r="B146" s="4" t="s">
        <v>168</v>
      </c>
      <c r="C146" s="2" t="s">
        <v>169</v>
      </c>
      <c r="D146" s="3">
        <v>2</v>
      </c>
      <c r="E146" s="2" t="s">
        <v>12</v>
      </c>
      <c r="F146" s="3">
        <v>1.1000000000000001</v>
      </c>
      <c r="G146" s="3">
        <f t="shared" si="8"/>
        <v>2.2000000000000002</v>
      </c>
      <c r="H146" s="2"/>
    </row>
    <row r="147" spans="1:8" x14ac:dyDescent="0.2">
      <c r="A147" s="3">
        <v>22</v>
      </c>
      <c r="B147" s="2" t="s">
        <v>170</v>
      </c>
      <c r="C147" s="2" t="s">
        <v>171</v>
      </c>
      <c r="D147" s="3">
        <v>20</v>
      </c>
      <c r="E147" s="4" t="s">
        <v>172</v>
      </c>
      <c r="F147" s="3">
        <v>1.26</v>
      </c>
      <c r="G147" s="3">
        <f t="shared" si="8"/>
        <v>25.2</v>
      </c>
      <c r="H147" s="2"/>
    </row>
    <row r="148" spans="1:8" ht="25.5" x14ac:dyDescent="0.2">
      <c r="A148" s="3">
        <v>23</v>
      </c>
      <c r="B148" s="2" t="s">
        <v>173</v>
      </c>
      <c r="C148" s="4" t="s">
        <v>236</v>
      </c>
      <c r="D148" s="3">
        <v>5</v>
      </c>
      <c r="E148" s="2" t="s">
        <v>165</v>
      </c>
      <c r="F148" s="3">
        <v>0.61</v>
      </c>
      <c r="G148" s="3">
        <f t="shared" si="8"/>
        <v>3.05</v>
      </c>
      <c r="H148" s="2"/>
    </row>
    <row r="149" spans="1:8" ht="25.5" x14ac:dyDescent="0.2">
      <c r="A149" s="3">
        <v>24</v>
      </c>
      <c r="B149" s="2"/>
      <c r="C149" s="4" t="s">
        <v>174</v>
      </c>
      <c r="D149" s="3">
        <v>5</v>
      </c>
      <c r="E149" s="2" t="s">
        <v>18</v>
      </c>
      <c r="F149" s="2" t="s">
        <v>84</v>
      </c>
      <c r="G149" s="3"/>
      <c r="H149" s="2"/>
    </row>
    <row r="150" spans="1:8" ht="51" x14ac:dyDescent="0.2">
      <c r="A150" s="3">
        <v>25</v>
      </c>
      <c r="B150" s="2" t="s">
        <v>124</v>
      </c>
      <c r="C150" s="2" t="s">
        <v>125</v>
      </c>
      <c r="D150" s="3">
        <v>10</v>
      </c>
      <c r="E150" s="2" t="s">
        <v>12</v>
      </c>
      <c r="F150" s="3">
        <v>5.35</v>
      </c>
      <c r="G150" s="3">
        <f t="shared" si="8"/>
        <v>53.5</v>
      </c>
      <c r="H150" s="4" t="s">
        <v>48</v>
      </c>
    </row>
    <row r="151" spans="1:8" ht="51" x14ac:dyDescent="0.2">
      <c r="A151" s="3">
        <v>26</v>
      </c>
      <c r="B151" s="2" t="s">
        <v>163</v>
      </c>
      <c r="C151" s="2" t="s">
        <v>164</v>
      </c>
      <c r="D151" s="3">
        <v>10</v>
      </c>
      <c r="E151" s="4" t="s">
        <v>165</v>
      </c>
      <c r="F151" s="3">
        <v>4</v>
      </c>
      <c r="G151" s="3">
        <f t="shared" si="8"/>
        <v>40</v>
      </c>
      <c r="H151" s="4" t="s">
        <v>48</v>
      </c>
    </row>
    <row r="152" spans="1:8" x14ac:dyDescent="0.2">
      <c r="A152" s="2"/>
      <c r="B152" s="2"/>
      <c r="C152" s="2"/>
      <c r="D152" s="2"/>
      <c r="E152" s="2" t="s">
        <v>175</v>
      </c>
      <c r="F152" s="2"/>
      <c r="G152" s="6">
        <f>SUM(G126:G151)</f>
        <v>2413.8819999999996</v>
      </c>
      <c r="H152" s="2" t="s">
        <v>28</v>
      </c>
    </row>
    <row r="153" spans="1:8" x14ac:dyDescent="0.2">
      <c r="A153" s="9" t="s">
        <v>176</v>
      </c>
      <c r="B153" s="9"/>
      <c r="C153" s="9"/>
      <c r="D153" s="9"/>
      <c r="E153" s="9"/>
      <c r="F153" s="9"/>
      <c r="G153" s="9"/>
      <c r="H153" s="9"/>
    </row>
    <row r="154" spans="1:8" x14ac:dyDescent="0.2">
      <c r="A154" s="9" t="s">
        <v>0</v>
      </c>
      <c r="B154" s="9" t="s">
        <v>1</v>
      </c>
      <c r="C154" s="9" t="s">
        <v>2</v>
      </c>
      <c r="D154" s="9" t="s">
        <v>3</v>
      </c>
      <c r="E154" s="9" t="s">
        <v>4</v>
      </c>
      <c r="F154" s="9" t="s">
        <v>123</v>
      </c>
      <c r="G154" s="9"/>
      <c r="H154" s="9" t="s">
        <v>7</v>
      </c>
    </row>
    <row r="155" spans="1:8" x14ac:dyDescent="0.2">
      <c r="A155" s="9"/>
      <c r="B155" s="9"/>
      <c r="C155" s="9"/>
      <c r="D155" s="9"/>
      <c r="E155" s="9"/>
      <c r="F155" s="2" t="s">
        <v>8</v>
      </c>
      <c r="G155" s="2" t="s">
        <v>9</v>
      </c>
      <c r="H155" s="9"/>
    </row>
    <row r="156" spans="1:8" x14ac:dyDescent="0.2">
      <c r="A156" s="3">
        <v>30</v>
      </c>
      <c r="B156" s="2" t="s">
        <v>177</v>
      </c>
      <c r="C156" s="2" t="s">
        <v>178</v>
      </c>
      <c r="D156" s="3">
        <v>50</v>
      </c>
      <c r="E156" s="4" t="s">
        <v>172</v>
      </c>
      <c r="F156" s="3">
        <v>0.62</v>
      </c>
      <c r="G156" s="3">
        <f>F156*D156</f>
        <v>31</v>
      </c>
      <c r="H156" s="2"/>
    </row>
    <row r="157" spans="1:8" x14ac:dyDescent="0.2">
      <c r="A157" s="3">
        <v>31</v>
      </c>
      <c r="B157" s="2" t="s">
        <v>151</v>
      </c>
      <c r="C157" s="2" t="s">
        <v>179</v>
      </c>
      <c r="D157" s="3">
        <v>600</v>
      </c>
      <c r="E157" s="4" t="s">
        <v>180</v>
      </c>
      <c r="F157" s="3">
        <v>0.01</v>
      </c>
      <c r="G157" s="3">
        <f t="shared" ref="G157:G160" si="9">F157*D157</f>
        <v>6</v>
      </c>
      <c r="H157" s="2"/>
    </row>
    <row r="158" spans="1:8" x14ac:dyDescent="0.2">
      <c r="A158" s="3">
        <v>32</v>
      </c>
      <c r="B158" s="2" t="s">
        <v>181</v>
      </c>
      <c r="C158" s="2" t="s">
        <v>182</v>
      </c>
      <c r="D158" s="3">
        <v>50</v>
      </c>
      <c r="E158" s="4" t="s">
        <v>172</v>
      </c>
      <c r="F158" s="3">
        <v>3.77</v>
      </c>
      <c r="G158" s="3">
        <f t="shared" si="9"/>
        <v>188.5</v>
      </c>
      <c r="H158" s="2"/>
    </row>
    <row r="159" spans="1:8" x14ac:dyDescent="0.2">
      <c r="A159" s="3">
        <v>33</v>
      </c>
      <c r="B159" s="2" t="s">
        <v>183</v>
      </c>
      <c r="C159" s="2" t="s">
        <v>184</v>
      </c>
      <c r="D159" s="3">
        <v>20</v>
      </c>
      <c r="E159" s="4" t="s">
        <v>172</v>
      </c>
      <c r="F159" s="3">
        <v>14.2</v>
      </c>
      <c r="G159" s="3">
        <f t="shared" si="9"/>
        <v>284</v>
      </c>
      <c r="H159" s="2"/>
    </row>
    <row r="160" spans="1:8" ht="15" x14ac:dyDescent="0.2">
      <c r="A160" s="3">
        <v>34</v>
      </c>
      <c r="B160" s="2" t="s">
        <v>185</v>
      </c>
      <c r="C160" s="2" t="s">
        <v>237</v>
      </c>
      <c r="D160" s="3">
        <v>3</v>
      </c>
      <c r="E160" s="4" t="s">
        <v>172</v>
      </c>
      <c r="F160" s="3">
        <v>47.1</v>
      </c>
      <c r="G160" s="3">
        <f t="shared" si="9"/>
        <v>141.30000000000001</v>
      </c>
      <c r="H160" s="2"/>
    </row>
    <row r="161" spans="1:8" x14ac:dyDescent="0.2">
      <c r="A161" s="2"/>
      <c r="B161" s="2"/>
      <c r="C161" s="2"/>
      <c r="D161" s="2"/>
      <c r="E161" s="2" t="s">
        <v>175</v>
      </c>
      <c r="F161" s="2"/>
      <c r="G161" s="2">
        <f>SUM(G156:G160)</f>
        <v>650.79999999999995</v>
      </c>
      <c r="H161" s="2" t="s">
        <v>28</v>
      </c>
    </row>
    <row r="162" spans="1:8" x14ac:dyDescent="0.2">
      <c r="A162" s="8" t="s">
        <v>186</v>
      </c>
      <c r="B162" s="8"/>
      <c r="C162" s="8"/>
      <c r="D162" s="8"/>
      <c r="E162" s="8"/>
      <c r="F162" s="8"/>
      <c r="G162" s="8"/>
      <c r="H162" s="8"/>
    </row>
    <row r="163" spans="1:8" x14ac:dyDescent="0.2">
      <c r="A163" s="9" t="s">
        <v>0</v>
      </c>
      <c r="B163" s="9" t="s">
        <v>187</v>
      </c>
      <c r="C163" s="9" t="s">
        <v>2</v>
      </c>
      <c r="D163" s="9" t="s">
        <v>3</v>
      </c>
      <c r="E163" s="9" t="s">
        <v>4</v>
      </c>
      <c r="F163" s="2" t="s">
        <v>5</v>
      </c>
      <c r="G163" s="2" t="s">
        <v>188</v>
      </c>
      <c r="H163" s="9" t="s">
        <v>7</v>
      </c>
    </row>
    <row r="164" spans="1:8" x14ac:dyDescent="0.2">
      <c r="A164" s="9"/>
      <c r="B164" s="9"/>
      <c r="C164" s="9"/>
      <c r="D164" s="9"/>
      <c r="E164" s="9"/>
      <c r="F164" s="2" t="s">
        <v>8</v>
      </c>
      <c r="G164" s="2" t="s">
        <v>189</v>
      </c>
      <c r="H164" s="9"/>
    </row>
    <row r="165" spans="1:8" ht="25.5" x14ac:dyDescent="0.2">
      <c r="A165" s="3">
        <v>1</v>
      </c>
      <c r="B165" s="2" t="s">
        <v>146</v>
      </c>
      <c r="C165" s="4" t="s">
        <v>190</v>
      </c>
      <c r="D165" s="3">
        <v>4</v>
      </c>
      <c r="E165" s="4" t="s">
        <v>148</v>
      </c>
      <c r="F165" s="3">
        <v>13.2</v>
      </c>
      <c r="G165" s="3">
        <f>F165*D165</f>
        <v>52.8</v>
      </c>
      <c r="H165" s="2"/>
    </row>
    <row r="166" spans="1:8" ht="25.5" x14ac:dyDescent="0.2">
      <c r="A166" s="3">
        <v>2</v>
      </c>
      <c r="B166" s="4" t="s">
        <v>191</v>
      </c>
      <c r="C166" s="4" t="s">
        <v>238</v>
      </c>
      <c r="D166" s="3">
        <v>2</v>
      </c>
      <c r="E166" s="4" t="s">
        <v>192</v>
      </c>
      <c r="F166" s="3">
        <v>34.799999999999997</v>
      </c>
      <c r="G166" s="3">
        <f t="shared" ref="G166:G174" si="10">F166*D166</f>
        <v>69.599999999999994</v>
      </c>
      <c r="H166" s="2"/>
    </row>
    <row r="167" spans="1:8" ht="25.5" x14ac:dyDescent="0.2">
      <c r="A167" s="3">
        <v>3</v>
      </c>
      <c r="B167" s="4" t="s">
        <v>191</v>
      </c>
      <c r="C167" s="4" t="s">
        <v>193</v>
      </c>
      <c r="D167" s="3">
        <v>2</v>
      </c>
      <c r="E167" s="4" t="s">
        <v>192</v>
      </c>
      <c r="F167" s="3">
        <v>34.799999999999997</v>
      </c>
      <c r="G167" s="3">
        <f t="shared" si="10"/>
        <v>69.599999999999994</v>
      </c>
      <c r="H167" s="2"/>
    </row>
    <row r="168" spans="1:8" ht="25.5" x14ac:dyDescent="0.2">
      <c r="A168" s="3">
        <v>4</v>
      </c>
      <c r="B168" s="4" t="s">
        <v>191</v>
      </c>
      <c r="C168" s="4" t="s">
        <v>241</v>
      </c>
      <c r="D168" s="3">
        <v>2</v>
      </c>
      <c r="E168" s="4" t="s">
        <v>192</v>
      </c>
      <c r="F168" s="3">
        <v>0.24</v>
      </c>
      <c r="G168" s="3">
        <f t="shared" si="10"/>
        <v>0.48</v>
      </c>
      <c r="H168" s="2"/>
    </row>
    <row r="169" spans="1:8" x14ac:dyDescent="0.2">
      <c r="A169" s="3">
        <v>5</v>
      </c>
      <c r="B169" s="2" t="s">
        <v>194</v>
      </c>
      <c r="C169" s="2" t="s">
        <v>195</v>
      </c>
      <c r="D169" s="3">
        <v>16</v>
      </c>
      <c r="E169" s="4" t="s">
        <v>196</v>
      </c>
      <c r="F169" s="3">
        <v>0.51300000000000001</v>
      </c>
      <c r="G169" s="3">
        <f t="shared" si="10"/>
        <v>8.2080000000000002</v>
      </c>
      <c r="H169" s="2"/>
    </row>
    <row r="170" spans="1:8" x14ac:dyDescent="0.2">
      <c r="A170" s="3">
        <v>6</v>
      </c>
      <c r="B170" s="2" t="s">
        <v>197</v>
      </c>
      <c r="C170" s="2" t="s">
        <v>198</v>
      </c>
      <c r="D170" s="3">
        <v>16</v>
      </c>
      <c r="E170" s="4" t="s">
        <v>196</v>
      </c>
      <c r="F170" s="3">
        <v>0.122</v>
      </c>
      <c r="G170" s="3">
        <f t="shared" si="10"/>
        <v>1.952</v>
      </c>
      <c r="H170" s="2"/>
    </row>
    <row r="171" spans="1:8" x14ac:dyDescent="0.2">
      <c r="A171" s="3">
        <v>7</v>
      </c>
      <c r="B171" s="2" t="s">
        <v>199</v>
      </c>
      <c r="C171" s="2" t="s">
        <v>200</v>
      </c>
      <c r="D171" s="3">
        <v>32</v>
      </c>
      <c r="E171" s="4" t="s">
        <v>201</v>
      </c>
      <c r="F171" s="3">
        <v>0.03</v>
      </c>
      <c r="G171" s="3">
        <f t="shared" si="10"/>
        <v>0.96</v>
      </c>
      <c r="H171" s="2"/>
    </row>
    <row r="172" spans="1:8" ht="25.5" x14ac:dyDescent="0.2">
      <c r="A172" s="3">
        <v>8</v>
      </c>
      <c r="B172" s="2" t="s">
        <v>199</v>
      </c>
      <c r="C172" s="4" t="s">
        <v>202</v>
      </c>
      <c r="D172" s="3">
        <v>4</v>
      </c>
      <c r="E172" s="4" t="s">
        <v>158</v>
      </c>
      <c r="F172" s="3">
        <v>4.9000000000000002E-2</v>
      </c>
      <c r="G172" s="3">
        <f t="shared" si="10"/>
        <v>0.19600000000000001</v>
      </c>
      <c r="H172" s="2"/>
    </row>
    <row r="173" spans="1:8" x14ac:dyDescent="0.2">
      <c r="A173" s="3">
        <v>9</v>
      </c>
      <c r="B173" s="2" t="s">
        <v>203</v>
      </c>
      <c r="C173" s="2" t="s">
        <v>204</v>
      </c>
      <c r="D173" s="3">
        <v>4</v>
      </c>
      <c r="E173" s="4" t="s">
        <v>196</v>
      </c>
      <c r="F173" s="3">
        <v>0.41399999999999998</v>
      </c>
      <c r="G173" s="3">
        <f t="shared" si="10"/>
        <v>1.6559999999999999</v>
      </c>
      <c r="H173" s="2"/>
    </row>
    <row r="174" spans="1:8" x14ac:dyDescent="0.2">
      <c r="A174" s="3">
        <v>10</v>
      </c>
      <c r="B174" s="2" t="s">
        <v>205</v>
      </c>
      <c r="C174" s="2" t="s">
        <v>198</v>
      </c>
      <c r="D174" s="3">
        <v>16</v>
      </c>
      <c r="E174" s="4" t="s">
        <v>196</v>
      </c>
      <c r="F174" s="3">
        <v>5.8999999999999997E-2</v>
      </c>
      <c r="G174" s="3">
        <f t="shared" si="10"/>
        <v>0.94399999999999995</v>
      </c>
      <c r="H174" s="2"/>
    </row>
    <row r="175" spans="1:8" x14ac:dyDescent="0.2">
      <c r="A175" s="2"/>
      <c r="B175" s="2"/>
      <c r="C175" s="2" t="s">
        <v>27</v>
      </c>
      <c r="D175" s="2"/>
      <c r="E175" s="2"/>
      <c r="F175" s="2"/>
      <c r="G175" s="3">
        <f>SUM(G165:G174)</f>
        <v>206.39599999999999</v>
      </c>
      <c r="H175" s="2" t="s">
        <v>28</v>
      </c>
    </row>
    <row r="176" spans="1:8" x14ac:dyDescent="0.2">
      <c r="A176" s="8" t="s">
        <v>206</v>
      </c>
      <c r="B176" s="8"/>
      <c r="C176" s="8"/>
      <c r="D176" s="8"/>
      <c r="E176" s="8"/>
      <c r="F176" s="8"/>
      <c r="G176" s="8"/>
      <c r="H176" s="8"/>
    </row>
    <row r="177" spans="1:8" x14ac:dyDescent="0.2">
      <c r="A177" s="9" t="s">
        <v>0</v>
      </c>
      <c r="B177" s="9" t="s">
        <v>207</v>
      </c>
      <c r="C177" s="9" t="s">
        <v>2</v>
      </c>
      <c r="D177" s="9" t="s">
        <v>3</v>
      </c>
      <c r="E177" s="9" t="s">
        <v>4</v>
      </c>
      <c r="F177" s="2" t="s">
        <v>5</v>
      </c>
      <c r="G177" s="2" t="s">
        <v>97</v>
      </c>
      <c r="H177" s="9" t="s">
        <v>7</v>
      </c>
    </row>
    <row r="178" spans="1:8" x14ac:dyDescent="0.2">
      <c r="A178" s="9"/>
      <c r="B178" s="9"/>
      <c r="C178" s="9"/>
      <c r="D178" s="9"/>
      <c r="E178" s="9"/>
      <c r="F178" s="2" t="s">
        <v>8</v>
      </c>
      <c r="G178" s="2" t="s">
        <v>9</v>
      </c>
      <c r="H178" s="9"/>
    </row>
    <row r="179" spans="1:8" ht="25.5" x14ac:dyDescent="0.2">
      <c r="A179" s="3">
        <v>1</v>
      </c>
      <c r="B179" s="2" t="s">
        <v>146</v>
      </c>
      <c r="C179" s="4" t="s">
        <v>208</v>
      </c>
      <c r="D179" s="3">
        <v>6</v>
      </c>
      <c r="E179" s="4" t="s">
        <v>148</v>
      </c>
      <c r="F179" s="3">
        <v>2.81</v>
      </c>
      <c r="G179" s="3">
        <f>F179*D179</f>
        <v>16.86</v>
      </c>
      <c r="H179" s="2"/>
    </row>
    <row r="180" spans="1:8" ht="25.5" x14ac:dyDescent="0.2">
      <c r="A180" s="3">
        <v>2</v>
      </c>
      <c r="B180" s="4" t="s">
        <v>209</v>
      </c>
      <c r="C180" s="4" t="s">
        <v>239</v>
      </c>
      <c r="D180" s="3">
        <v>3</v>
      </c>
      <c r="E180" s="4" t="s">
        <v>192</v>
      </c>
      <c r="F180" s="3">
        <v>0.56000000000000005</v>
      </c>
      <c r="G180" s="3">
        <f t="shared" ref="G180:G188" si="11">F180*D180</f>
        <v>1.6800000000000002</v>
      </c>
      <c r="H180" s="2"/>
    </row>
    <row r="181" spans="1:8" ht="25.5" x14ac:dyDescent="0.2">
      <c r="A181" s="3">
        <v>3</v>
      </c>
      <c r="B181" s="4" t="s">
        <v>209</v>
      </c>
      <c r="C181" s="4" t="s">
        <v>210</v>
      </c>
      <c r="D181" s="3">
        <v>3</v>
      </c>
      <c r="E181" s="4" t="s">
        <v>192</v>
      </c>
      <c r="F181" s="3">
        <v>0.39</v>
      </c>
      <c r="G181" s="3">
        <f t="shared" si="11"/>
        <v>1.17</v>
      </c>
      <c r="H181" s="2"/>
    </row>
    <row r="182" spans="1:8" ht="25.5" x14ac:dyDescent="0.2">
      <c r="A182" s="3">
        <v>4</v>
      </c>
      <c r="B182" s="4" t="s">
        <v>209</v>
      </c>
      <c r="C182" s="4" t="s">
        <v>211</v>
      </c>
      <c r="D182" s="3">
        <v>3</v>
      </c>
      <c r="E182" s="4" t="s">
        <v>192</v>
      </c>
      <c r="F182" s="3">
        <v>0.09</v>
      </c>
      <c r="G182" s="3">
        <f t="shared" si="11"/>
        <v>0.27</v>
      </c>
      <c r="H182" s="2"/>
    </row>
    <row r="183" spans="1:8" x14ac:dyDescent="0.2">
      <c r="A183" s="3">
        <v>5</v>
      </c>
      <c r="B183" s="2" t="s">
        <v>194</v>
      </c>
      <c r="C183" s="2" t="s">
        <v>150</v>
      </c>
      <c r="D183" s="3">
        <v>12</v>
      </c>
      <c r="E183" s="4" t="s">
        <v>196</v>
      </c>
      <c r="F183" s="3">
        <v>0.17299999999999999</v>
      </c>
      <c r="G183" s="3">
        <f t="shared" si="11"/>
        <v>2.0759999999999996</v>
      </c>
      <c r="H183" s="2"/>
    </row>
    <row r="184" spans="1:8" x14ac:dyDescent="0.2">
      <c r="A184" s="3">
        <v>6</v>
      </c>
      <c r="B184" s="2" t="s">
        <v>197</v>
      </c>
      <c r="C184" s="2" t="s">
        <v>152</v>
      </c>
      <c r="D184" s="3">
        <v>24</v>
      </c>
      <c r="E184" s="4" t="s">
        <v>196</v>
      </c>
      <c r="F184" s="3">
        <v>3.7999999999999999E-2</v>
      </c>
      <c r="G184" s="3">
        <f t="shared" si="11"/>
        <v>0.91199999999999992</v>
      </c>
      <c r="H184" s="2"/>
    </row>
    <row r="185" spans="1:8" x14ac:dyDescent="0.2">
      <c r="A185" s="3">
        <v>7</v>
      </c>
      <c r="B185" s="2" t="s">
        <v>199</v>
      </c>
      <c r="C185" s="2" t="s">
        <v>212</v>
      </c>
      <c r="D185" s="3">
        <v>24</v>
      </c>
      <c r="E185" s="4" t="s">
        <v>201</v>
      </c>
      <c r="F185" s="3">
        <v>0.01</v>
      </c>
      <c r="G185" s="3">
        <f t="shared" si="11"/>
        <v>0.24</v>
      </c>
      <c r="H185" s="2"/>
    </row>
    <row r="186" spans="1:8" ht="25.5" x14ac:dyDescent="0.2">
      <c r="A186" s="3">
        <v>8</v>
      </c>
      <c r="B186" s="2" t="s">
        <v>199</v>
      </c>
      <c r="C186" s="4" t="s">
        <v>213</v>
      </c>
      <c r="D186" s="3">
        <v>6</v>
      </c>
      <c r="E186" s="4" t="s">
        <v>158</v>
      </c>
      <c r="F186" s="3">
        <v>1.4E-2</v>
      </c>
      <c r="G186" s="3">
        <f t="shared" si="11"/>
        <v>8.4000000000000005E-2</v>
      </c>
      <c r="H186" s="2"/>
    </row>
    <row r="187" spans="1:8" x14ac:dyDescent="0.2">
      <c r="A187" s="3">
        <v>9</v>
      </c>
      <c r="B187" s="2" t="s">
        <v>143</v>
      </c>
      <c r="C187" s="2" t="s">
        <v>144</v>
      </c>
      <c r="D187" s="3">
        <v>6</v>
      </c>
      <c r="E187" s="4" t="s">
        <v>196</v>
      </c>
      <c r="F187" s="3">
        <v>0.106</v>
      </c>
      <c r="G187" s="3">
        <f t="shared" si="11"/>
        <v>0.63600000000000001</v>
      </c>
      <c r="H187" s="2"/>
    </row>
    <row r="188" spans="1:8" x14ac:dyDescent="0.2">
      <c r="A188" s="3">
        <v>10</v>
      </c>
      <c r="B188" s="2" t="s">
        <v>205</v>
      </c>
      <c r="C188" s="2" t="s">
        <v>152</v>
      </c>
      <c r="D188" s="3">
        <v>24</v>
      </c>
      <c r="E188" s="4" t="s">
        <v>196</v>
      </c>
      <c r="F188" s="3">
        <v>0.02</v>
      </c>
      <c r="G188" s="3">
        <f t="shared" si="11"/>
        <v>0.48</v>
      </c>
      <c r="H188" s="2"/>
    </row>
    <row r="189" spans="1:8" x14ac:dyDescent="0.2">
      <c r="A189" s="2"/>
      <c r="B189" s="2"/>
      <c r="C189" s="2" t="s">
        <v>214</v>
      </c>
      <c r="D189" s="2"/>
      <c r="E189" s="2"/>
      <c r="F189" s="2"/>
      <c r="G189" s="3">
        <f>SUM(G179:G188)</f>
        <v>24.407999999999998</v>
      </c>
      <c r="H189" s="2" t="s">
        <v>28</v>
      </c>
    </row>
    <row r="190" spans="1:8" x14ac:dyDescent="0.2">
      <c r="A190" s="8" t="s">
        <v>215</v>
      </c>
      <c r="B190" s="8"/>
      <c r="C190" s="8"/>
      <c r="D190" s="8"/>
      <c r="E190" s="8"/>
      <c r="F190" s="8"/>
      <c r="G190" s="8"/>
      <c r="H190" s="8"/>
    </row>
    <row r="191" spans="1:8" ht="25.5" x14ac:dyDescent="0.2">
      <c r="A191" s="3">
        <v>1</v>
      </c>
      <c r="B191" s="4" t="s">
        <v>209</v>
      </c>
      <c r="C191" s="4" t="s">
        <v>240</v>
      </c>
      <c r="D191" s="3">
        <v>2</v>
      </c>
      <c r="E191" s="4" t="s">
        <v>192</v>
      </c>
      <c r="F191" s="3">
        <v>4.74</v>
      </c>
      <c r="G191" s="3">
        <f t="shared" ref="G191" si="12">F191*D191</f>
        <v>9.48</v>
      </c>
      <c r="H191" s="2"/>
    </row>
    <row r="193" spans="7:7" x14ac:dyDescent="0.2">
      <c r="G193" s="7">
        <f>G191+G189+G175+G161+G152+G122+G111+G103+G86+G78+G66+G42+G33+G22</f>
        <v>12250.94</v>
      </c>
    </row>
  </sheetData>
  <mergeCells count="94">
    <mergeCell ref="A79:H79"/>
    <mergeCell ref="A80:A81"/>
    <mergeCell ref="B80:B81"/>
    <mergeCell ref="C80:C81"/>
    <mergeCell ref="D80:D81"/>
    <mergeCell ref="E80:E81"/>
    <mergeCell ref="H80:H81"/>
    <mergeCell ref="H44:H45"/>
    <mergeCell ref="A43:H43"/>
    <mergeCell ref="A68:A69"/>
    <mergeCell ref="B68:B69"/>
    <mergeCell ref="C68:C69"/>
    <mergeCell ref="D68:D69"/>
    <mergeCell ref="E68:E69"/>
    <mergeCell ref="H68:H69"/>
    <mergeCell ref="A67:H67"/>
    <mergeCell ref="A44:A45"/>
    <mergeCell ref="B44:B45"/>
    <mergeCell ref="C44:C45"/>
    <mergeCell ref="D44:D45"/>
    <mergeCell ref="E44:E45"/>
    <mergeCell ref="A34:H34"/>
    <mergeCell ref="A35:A36"/>
    <mergeCell ref="B35:B36"/>
    <mergeCell ref="C35:C36"/>
    <mergeCell ref="D35:D36"/>
    <mergeCell ref="E35:E36"/>
    <mergeCell ref="H35:H36"/>
    <mergeCell ref="A1:H1"/>
    <mergeCell ref="A24:A25"/>
    <mergeCell ref="B24:B25"/>
    <mergeCell ref="C24:C25"/>
    <mergeCell ref="D24:D25"/>
    <mergeCell ref="E24:E25"/>
    <mergeCell ref="H24:H25"/>
    <mergeCell ref="A23:H23"/>
    <mergeCell ref="H2:H3"/>
    <mergeCell ref="A2:A3"/>
    <mergeCell ref="B2:B3"/>
    <mergeCell ref="C2:C3"/>
    <mergeCell ref="D2:D3"/>
    <mergeCell ref="E2:E3"/>
    <mergeCell ref="H88:H89"/>
    <mergeCell ref="A87:H87"/>
    <mergeCell ref="A104:H104"/>
    <mergeCell ref="A105:A106"/>
    <mergeCell ref="B105:B106"/>
    <mergeCell ref="C105:C106"/>
    <mergeCell ref="D105:D106"/>
    <mergeCell ref="E105:E106"/>
    <mergeCell ref="H105:H106"/>
    <mergeCell ref="A88:A89"/>
    <mergeCell ref="B88:B89"/>
    <mergeCell ref="C88:C89"/>
    <mergeCell ref="D88:D89"/>
    <mergeCell ref="E88:E89"/>
    <mergeCell ref="H113:H114"/>
    <mergeCell ref="A112:H112"/>
    <mergeCell ref="A123:H123"/>
    <mergeCell ref="A124:A125"/>
    <mergeCell ref="B124:B125"/>
    <mergeCell ref="C124:C125"/>
    <mergeCell ref="D124:D125"/>
    <mergeCell ref="E124:E125"/>
    <mergeCell ref="F124:G124"/>
    <mergeCell ref="H124:H125"/>
    <mergeCell ref="A113:A114"/>
    <mergeCell ref="B113:B114"/>
    <mergeCell ref="C113:C114"/>
    <mergeCell ref="D113:D114"/>
    <mergeCell ref="E113:E114"/>
    <mergeCell ref="A153:H153"/>
    <mergeCell ref="A154:A155"/>
    <mergeCell ref="B154:B155"/>
    <mergeCell ref="C154:C155"/>
    <mergeCell ref="D154:D155"/>
    <mergeCell ref="E154:E155"/>
    <mergeCell ref="F154:G154"/>
    <mergeCell ref="H154:H155"/>
    <mergeCell ref="A162:H162"/>
    <mergeCell ref="A163:A164"/>
    <mergeCell ref="B163:B164"/>
    <mergeCell ref="C163:C164"/>
    <mergeCell ref="D163:D164"/>
    <mergeCell ref="E163:E164"/>
    <mergeCell ref="H163:H164"/>
    <mergeCell ref="A190:H190"/>
    <mergeCell ref="A176:H176"/>
    <mergeCell ref="A177:A178"/>
    <mergeCell ref="B177:B178"/>
    <mergeCell ref="C177:C178"/>
    <mergeCell ref="D177:D178"/>
    <mergeCell ref="E177:E178"/>
    <mergeCell ref="H177:H17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BGR-30UHA-HHF-TM-10-65-002_02_Изм.1(Зам.) Лист_2-2 (1)</dc:title>
  <dc:subject/>
  <dc:creator>Ни Егор Павлович</dc:creator>
  <cp:keywords/>
  <cp:lastModifiedBy>Мясников Андрей Владимирович</cp:lastModifiedBy>
  <dcterms:created xsi:type="dcterms:W3CDTF">2018-07-11T11:04:32Z</dcterms:created>
  <dcterms:modified xsi:type="dcterms:W3CDTF">2018-07-27T03:31:26Z</dcterms:modified>
</cp:coreProperties>
</file>