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Шестопалов ЮнИнж\351_ЗС_ОЗП_поставка шкафов КИП\Уведомление\"/>
    </mc:Choice>
  </mc:AlternateContent>
  <bookViews>
    <workbookView xWindow="-15" yWindow="525" windowWidth="14280" windowHeight="10860"/>
  </bookViews>
  <sheets>
    <sheet name="Заявка-спецификация" sheetId="3" r:id="rId1"/>
    <sheet name="Лист1" sheetId="4" r:id="rId2"/>
  </sheets>
  <calcPr calcId="152511"/>
</workbook>
</file>

<file path=xl/calcChain.xml><?xml version="1.0" encoding="utf-8"?>
<calcChain xmlns="http://schemas.openxmlformats.org/spreadsheetml/2006/main">
  <c r="C124" i="4" l="1"/>
  <c r="C114" i="4"/>
  <c r="A3" i="4" s="1"/>
  <c r="C100" i="4" l="1"/>
  <c r="C93" i="4"/>
  <c r="C82" i="4"/>
  <c r="C72" i="4"/>
  <c r="C44" i="4"/>
  <c r="C29" i="4"/>
  <c r="C15" i="4"/>
  <c r="A2" i="4" s="1"/>
  <c r="A6" i="4" s="1"/>
</calcChain>
</file>

<file path=xl/sharedStrings.xml><?xml version="1.0" encoding="utf-8"?>
<sst xmlns="http://schemas.openxmlformats.org/spreadsheetml/2006/main" count="120" uniqueCount="89">
  <si>
    <t>Наименование</t>
  </si>
  <si>
    <t xml:space="preserve">Марка, 
типо-
размер
</t>
  </si>
  <si>
    <t>ГОСТ, ТУ, ОСТ</t>
  </si>
  <si>
    <t xml:space="preserve">Ед.
 изм.
</t>
  </si>
  <si>
    <t>Кол.</t>
  </si>
  <si>
    <t xml:space="preserve">Срок
поставки
</t>
  </si>
  <si>
    <t xml:space="preserve">Предприятие-
изготовитель
продукции
</t>
  </si>
  <si>
    <t>Подразделение- заявитель, 
Ф.И.О. телефон
тех. Куратора</t>
  </si>
  <si>
    <t>РВР 3-го энергоблока на базе ПСУ-800 филиала "Березовская ГРЭС" ПАО "Юнипро"</t>
  </si>
  <si>
    <t>Отдел по организации КИПиА и ЭТО Мальцев В.Б. +79631839899</t>
  </si>
  <si>
    <t>Ящик навесной одностороннего обслуживания, отдельно стоящий с передней дверью Габаритные размеры : (ШхВхГ-600Х900Х400) Подвод кабеля нижний Степень защиты:1Р65 Климатическое исполнение: УХЛ ТЗ на изготовление НКУ по описи документов 3711-К для KKS кодов, указанных в данной спецификации</t>
  </si>
  <si>
    <t>Ящик навесной одностороннего обслуживания, отдельно стоящий с передней дверью Габаритные размеры : (ШхВхГ-600Х800Х360) Подвод кабеля нижний Степень защиты:1Р65 Климатическое исполнение: УХЛ ТЗ на изготовление НКУ по описи документов 3711-К для KKS кодов, указанных в данной спецификации</t>
  </si>
  <si>
    <t>Ящик навесной одностороннего обслуживания, отдельно стоящий с передней дверью Габаритные размеры : (ШхВхГ-300Х400Х250) Подвод кабеля нижний Степень защиты:1Р65 Климатическое исполнение: УХЛ ТЗ на изготовление НКУ по описи документов 3813-К для KKS кодов, указанных в данной спецификации</t>
  </si>
  <si>
    <t xml:space="preserve"> ЗАО "ПРОМАНАЛИТ ПРИБОР"</t>
  </si>
  <si>
    <t>№ поз</t>
  </si>
  <si>
    <r>
      <rPr>
        <sz val="11"/>
        <color theme="1"/>
        <rFont val="Calibri"/>
        <family val="2"/>
        <charset val="204"/>
        <scheme val="minor"/>
      </rPr>
      <t>шт</t>
    </r>
  </si>
  <si>
    <r>
      <rPr>
        <sz val="11"/>
        <color theme="1"/>
        <rFont val="Calibri"/>
        <family val="2"/>
        <charset val="204"/>
        <scheme val="minor"/>
      </rPr>
      <t>2</t>
    </r>
  </si>
  <si>
    <r>
      <rPr>
        <sz val="11"/>
        <color theme="1"/>
        <rFont val="Calibri"/>
        <family val="2"/>
        <charset val="204"/>
        <scheme val="minor"/>
      </rPr>
      <t>1</t>
    </r>
  </si>
  <si>
    <r>
      <rPr>
        <sz val="11"/>
        <color theme="1"/>
        <rFont val="Calibri"/>
        <family val="2"/>
        <charset val="204"/>
        <scheme val="minor"/>
      </rPr>
      <t>ЗАО "ПРОМАНАЛИТ ПРИБОР"</t>
    </r>
  </si>
  <si>
    <r>
      <rPr>
        <sz val="11"/>
        <color theme="1"/>
        <rFont val="Calibri"/>
        <family val="2"/>
        <charset val="204"/>
        <scheme val="minor"/>
      </rPr>
      <t>6</t>
    </r>
  </si>
  <si>
    <r>
      <rPr>
        <sz val="11"/>
        <color theme="1"/>
        <rFont val="Calibri"/>
        <family val="2"/>
        <charset val="204"/>
        <scheme val="minor"/>
      </rPr>
      <t>Ящик навесной одностороннего обслуживания, отдельно стоящий с передней дверью Габаритные размеры : (ШхВхГ-600Х600Х360) Подвод кабеля нижний Степень защиты:1Р65 Климатическое исполнение: УХЛ ТЗ на изготовление НКУ по описи документов 3711-К для KKS кодов, указанных в данной спецификации</t>
    </r>
  </si>
  <si>
    <r>
      <rPr>
        <sz val="11"/>
        <color theme="1"/>
        <rFont val="Calibri"/>
        <family val="2"/>
        <charset val="204"/>
        <scheme val="minor"/>
      </rPr>
      <t>шт.</t>
    </r>
  </si>
  <si>
    <r>
      <rPr>
        <sz val="11"/>
        <color theme="1"/>
        <rFont val="Calibri"/>
        <family val="2"/>
        <charset val="204"/>
        <scheme val="minor"/>
      </rPr>
      <t>17</t>
    </r>
  </si>
  <si>
    <r>
      <rPr>
        <sz val="11"/>
        <color theme="1"/>
        <rFont val="Calibri"/>
        <family val="2"/>
        <charset val="204"/>
        <scheme val="minor"/>
      </rPr>
      <t>компл</t>
    </r>
  </si>
  <si>
    <r>
      <rPr>
        <sz val="11"/>
        <color theme="1"/>
        <rFont val="Calibri"/>
        <family val="2"/>
        <charset val="204"/>
        <scheme val="minor"/>
      </rPr>
      <t>3</t>
    </r>
  </si>
  <si>
    <t>Блок питания для доукомплектации местного шкафа кислородомеров ИКТС-11</t>
  </si>
  <si>
    <t>Заявка-спецификация № 351 от    13.03.2018 г.</t>
  </si>
  <si>
    <t>BGR-30U##-###-IC-17-10</t>
  </si>
  <si>
    <t>BGR-30UHA-###-IC-10-45-003</t>
  </si>
  <si>
    <t>BGR-30UHA-###-IC-10-45-004</t>
  </si>
  <si>
    <t>BGR-30UHA-###-IC-10-45-005</t>
  </si>
  <si>
    <t>BGR-30UHA-###-IC-10-45-006</t>
  </si>
  <si>
    <t>BGR-30UHA-###-IC-10-45-002</t>
  </si>
  <si>
    <t>BGR-30UHA-###-IC-10-45-001</t>
  </si>
  <si>
    <t>BGR-30UHA-SAH-IC-01-45-001</t>
  </si>
  <si>
    <t>BGR-31UHF-###-IC-03-45-015</t>
  </si>
  <si>
    <t>МОДУЛЬ ДИСТАН ШИНЫ CFP-1808 - 1шт.</t>
  </si>
  <si>
    <t>КЛЕММНЫЙ МОДУЛЬ АНАЛОГОВОГО ВВОДА  CFP-TC-120 - 5 шт.</t>
  </si>
  <si>
    <t>ШТЕКЕРНОЕ СОЕДЕНЕНИЕ CFP-CB-3 - 5шт.</t>
  </si>
  <si>
    <t>ETHERNET КОММУТАТОР SFN 4TX/FX FL SWITCH SFN 4TX/FX - 1шт.</t>
  </si>
  <si>
    <t>АВТОМАТИЧЕСКИЙ ВЫКЛЮЧАТЕЛЬ IОТКЛ.НОМ.=6КА, 5SY6103-7 - 1шт.</t>
  </si>
  <si>
    <t>АВТОМАТИЧЕСКИЙ ВЫКЛЮЧАТЕЛЬ IОТКЛ.НОМ.=6КА, 5SY6102-7 - 1шт.</t>
  </si>
  <si>
    <t>SITOP SMART 60W СТАБИЛИЗИРОВАННЫЙ БЛОК 6EP1332-2BA10 - 1шт.</t>
  </si>
  <si>
    <t>ШКАФЧИК АЕ 7035 AE1180500 1 шт.</t>
  </si>
  <si>
    <t>НАСТЕННЫЙ ДЕРЖАТЕЛЬ SZ2508010 - 4шт.</t>
  </si>
  <si>
    <t>КАБЕЛЬН.РЕЗЬБ.СОЕДИНЕНИЕ СЕРЕБ.-СЕРЫЙ M20X1.5 ST-M20X1.5 - 26шт.</t>
  </si>
  <si>
    <t>БОРЬБЕ ОРЕХ, СЕРЕБРИСТЫЙ СЕРЫЙ M20X1.5 GMP-GL-M20X1.5 - 26шт.</t>
  </si>
  <si>
    <t>SKINTOP DV-M 20 54113020 - 4шт.</t>
  </si>
  <si>
    <t>ПИТАНИЕ КЛЕММЫ 0.5-4MM AKG 4 BK - 22шт.</t>
  </si>
  <si>
    <t>ОПОРА, ИЗ ИЗОЛЯЦИОННОГО МАТЕРИАЛА  AB/SS - 2шт.</t>
  </si>
  <si>
    <t>ОБЩАЯ ШИНА НЕЙТРАЛИ, 3 ММ X 10 ММ NLS-CU 3/10 SN 1000MM - 1шт.</t>
  </si>
  <si>
    <t>КЛЕММА UT 2,5 - 1шт.</t>
  </si>
  <si>
    <t>ДЕРЖАТЕЛИ ДЛЯ МАРКИРОВОЧНЫХ ПОЛОС ДЛЯ КЛЕММНЫХ МОДУЛЕЙ KLM-A - 1шт.</t>
  </si>
  <si>
    <t>УНИВЕРСАЛЬНАЯ КЛЕММА С ВИНТОВЫМ ЗАЖИМОМ UT2,5 BU - 1шт.</t>
  </si>
  <si>
    <t>БЛОК ЗАЖИМОВ PE 2,5MM² UT 2,5-PE - 4шт.</t>
  </si>
  <si>
    <t>КЛЕММА ДЛЯ ПОДКЛЮЧЕНИЯ ТЕРМОПАР MTKD-NICR/NI - 80шт.</t>
  </si>
  <si>
    <t>КОНЦЕВОЙ ДЕРЖАТЕЛЬ ДЛЯ БЫСТРОГО МОНТАЖА 35/7.5 CLIPFIX 35 - 4шт.</t>
  </si>
  <si>
    <t>КОНЦЕВАЯ КРЫШКА D-MTK - 1шт.</t>
  </si>
  <si>
    <t xml:space="preserve">Примечание </t>
  </si>
  <si>
    <t>30HBK11GH001</t>
  </si>
  <si>
    <t xml:space="preserve">30CXB39,
30CXB40,
30CXB41,
30CXB42, 30CXB43,
30CXB44
</t>
  </si>
  <si>
    <t xml:space="preserve">30CXB77,
30CXB79
</t>
  </si>
  <si>
    <t>30CXB23</t>
  </si>
  <si>
    <t xml:space="preserve">30CXB34,
30CXB36,
30CXB45
</t>
  </si>
  <si>
    <t>30CXB49</t>
  </si>
  <si>
    <t>30HSF10GH001, 30HSF10GH002</t>
  </si>
  <si>
    <t>Шкаф мультиплексор датчиков теплового потока системы (Facos) Габаритные размеры  (ШхВхГ-800Х1000Х300) в составе:</t>
  </si>
  <si>
    <t>Местный шкаф кислородомеров ИКТС-11 (ящик навесной с передней прозрачной дверью одностороннего обслуживания) Габаритные размеры: (ШхВхГ-380Х600Х210) Подвод кабеля нижний Степень защиты: IP54 
Климатическое исполнение: УХЛ ТЗ на изготовление НКУ по описи документов 3711-К для KKS кодов, указанных в данной спецификации</t>
  </si>
  <si>
    <t>Блок сетевого питания ~220 В/=24 В - 1шт.</t>
  </si>
  <si>
    <t>Контактор типа LC1-D09 M7 220 В перем. - 1шт.</t>
  </si>
  <si>
    <t>Выключатель автоматический двухполюсный типа iC60N № A9F73201 с фальш-модулем 2P, 220 B перем; Ip=1 A ; Iотс=4Ip храктеристика B - 1шт.</t>
  </si>
  <si>
    <t>Выключатель автоматический двухполюсный типа iC60N № A9F73202 с фальш-модулем 2P, 220 B перем; Ip=2 A ; Iотс=4Ip характеристика B - 1шт.</t>
  </si>
  <si>
    <t>Блок-контакт повреждения автоматического выключателя типа iSD № A9A26927 =24 В - 2шт.</t>
  </si>
  <si>
    <t>Кнопка с пружиным возвратом типа XB5-AA51 НО цвет=красный тип толк=потайной IP66 - 1шт.</t>
  </si>
  <si>
    <t>Лампа сигнальная красного свечения типа XB4 BVM4 220 B перем IP66 - 2шт.</t>
  </si>
  <si>
    <t>Лампа сигнальная зеленого свечения типа XB4 BVM3 220 B перем IP66 - 1шт.</t>
  </si>
  <si>
    <t>3И24-4П25-В/В (проходные) - 27шт.</t>
  </si>
  <si>
    <t>Маркировочная колодка- 3шт.</t>
  </si>
  <si>
    <t>Заводская табличка (фотошильдик) - 1шт.</t>
  </si>
  <si>
    <t>Заводская табличка (шильдик) - 1шт.</t>
  </si>
  <si>
    <t>Заводская табличка (рамка) - 4шт.</t>
  </si>
  <si>
    <t>Оборудование для доукомплектации местных шкафов форсунок. В полном объеме в соответствии с документом 3713-К «Таблица НКУ и технических данных аппаратуры по заказу» Технического задания на изготовление НКУ по описи документов 3711-К для KKS кодов, указанных в данной спецификации:</t>
  </si>
  <si>
    <t>Оборудование для доукомплектации местного шкафа форсунки: автоматические выключатели (Q01, Q02), блок-контакты повреждения автоматических выключателей ( SD01, SD02), крышка блока питания (U01). В соответствии с документом 3713-К «Таблица НКУ и технических данных аппаратуры по заказу» Технического задания на изготовление НКУ по описи документов 3711-К для местного шкафа с KKS кодом, указанным в данной спецификации:</t>
  </si>
  <si>
    <t>HEF-75-12 питание 220V AC/2A выход 12V DC/6.2A</t>
  </si>
  <si>
    <t>30SAH21GF001, 30SAH21GF002, 30SAH21GF003, 30SAH21GF004, 30SAH31GF001, 30SAH31GF002,
30SAH20GF001, 30SAH20GF002, 30SAH32GF001, 30SAH22GF001, 30SAH22GF002, 30SAH23GF001, 30SAH23GF002, 30SAH24GF001, 30SAH24GF002, 30SAH25GF001, 30SAH25GF002</t>
  </si>
  <si>
    <t xml:space="preserve">Цена, без НДС в руб.
</t>
  </si>
  <si>
    <t>Стоимость, без  НДС в руб.</t>
  </si>
  <si>
    <t xml:space="preserve">30CXB04 (30HFE40CQ003),
30CXB05 (30HFE50CQ003), 30CXB12 (30HFC40CQ003),
30CXB13 (30HFC50CQ003), 
30HBK12GH001 (30HBK12CQ003)
</t>
  </si>
  <si>
    <t>Clyde Bergemann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</si>
</sst>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5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indent="1"/>
    </xf>
    <xf numFmtId="0" fontId="0" fillId="0" borderId="1" xfId="0" applyFont="1" applyBorder="1" applyAlignment="1">
      <alignment horizontal="left" vertical="top"/>
    </xf>
    <xf numFmtId="4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vertical="top" wrapText="1" inden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9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left" vertical="center" wrapText="1" indent="1"/>
    </xf>
    <xf numFmtId="0" fontId="0" fillId="0" borderId="4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" fontId="0" fillId="0" borderId="2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 wrapText="1"/>
    </xf>
    <xf numFmtId="14" fontId="0" fillId="0" borderId="4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3">
    <cellStyle name="Normal 2" xfId="2"/>
    <cellStyle name="Normal 50" xfId="3"/>
    <cellStyle name="Обычный" xfId="0" builtinId="0"/>
    <cellStyle name="Обычный 2" xfId="4"/>
    <cellStyle name="Обычный 2 2" xfId="1"/>
    <cellStyle name="Обычный 3" xfId="5"/>
    <cellStyle name="Обычный 4" xfId="6"/>
    <cellStyle name="Обычный 5" xfId="7"/>
    <cellStyle name="Обычный 5 2" xfId="8"/>
    <cellStyle name="Обычный 6" xfId="9"/>
    <cellStyle name="Обычный 6 2" xfId="10"/>
    <cellStyle name="Обычный 7" xfId="11"/>
    <cellStyle name="Финансовый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zoomScale="80" zoomScaleNormal="80" zoomScaleSheetLayoutView="73" workbookViewId="0">
      <selection activeCell="H6" sqref="H6:H29"/>
    </sheetView>
  </sheetViews>
  <sheetFormatPr defaultRowHeight="14.25" x14ac:dyDescent="0.2"/>
  <cols>
    <col min="1" max="1" width="7.5703125" style="3" customWidth="1"/>
    <col min="2" max="2" width="81.28515625" style="4" customWidth="1"/>
    <col min="3" max="3" width="20.5703125" style="2" customWidth="1"/>
    <col min="4" max="4" width="16.7109375" style="2" customWidth="1"/>
    <col min="5" max="5" width="6.7109375" style="2" customWidth="1"/>
    <col min="6" max="6" width="9.42578125" style="2" customWidth="1"/>
    <col min="7" max="7" width="13.85546875" style="2" customWidth="1"/>
    <col min="8" max="8" width="14.28515625" style="7" bestFit="1" customWidth="1"/>
    <col min="9" max="9" width="12.5703125" style="2" customWidth="1"/>
    <col min="10" max="10" width="23.42578125" style="2" customWidth="1"/>
    <col min="11" max="11" width="16.85546875" style="1" customWidth="1"/>
    <col min="12" max="12" width="44" style="1" customWidth="1"/>
    <col min="13" max="13" width="11.7109375" style="1" customWidth="1"/>
    <col min="14" max="16384" width="9.140625" style="1"/>
  </cols>
  <sheetData>
    <row r="1" spans="1:13" ht="15" x14ac:dyDescent="0.25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</row>
    <row r="2" spans="1:13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3" ht="15" x14ac:dyDescent="0.2">
      <c r="A3" s="51" t="s">
        <v>8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5" spans="1:13" s="2" customFormat="1" ht="60" x14ac:dyDescent="0.25">
      <c r="A5" s="34" t="s">
        <v>14</v>
      </c>
      <c r="B5" s="21" t="s">
        <v>0</v>
      </c>
      <c r="C5" s="21" t="s">
        <v>1</v>
      </c>
      <c r="D5" s="21" t="s">
        <v>2</v>
      </c>
      <c r="E5" s="21" t="s">
        <v>3</v>
      </c>
      <c r="F5" s="21" t="s">
        <v>4</v>
      </c>
      <c r="G5" s="21" t="s">
        <v>85</v>
      </c>
      <c r="H5" s="22" t="s">
        <v>86</v>
      </c>
      <c r="I5" s="21" t="s">
        <v>5</v>
      </c>
      <c r="J5" s="21" t="s">
        <v>6</v>
      </c>
      <c r="K5" s="21" t="s">
        <v>7</v>
      </c>
      <c r="L5" s="21" t="s">
        <v>58</v>
      </c>
    </row>
    <row r="6" spans="1:13" s="8" customFormat="1" ht="30" x14ac:dyDescent="0.25">
      <c r="A6" s="56">
        <v>1</v>
      </c>
      <c r="B6" s="24" t="s">
        <v>66</v>
      </c>
      <c r="C6" s="37"/>
      <c r="D6" s="37"/>
      <c r="E6" s="37" t="s">
        <v>15</v>
      </c>
      <c r="F6" s="37" t="s">
        <v>16</v>
      </c>
      <c r="G6" s="37"/>
      <c r="H6" s="37"/>
      <c r="I6" s="53">
        <v>43554</v>
      </c>
      <c r="J6" s="52" t="s">
        <v>88</v>
      </c>
      <c r="K6" s="56" t="s">
        <v>9</v>
      </c>
      <c r="L6" s="40" t="s">
        <v>65</v>
      </c>
      <c r="M6" s="9"/>
    </row>
    <row r="7" spans="1:13" s="8" customFormat="1" ht="15" x14ac:dyDescent="0.25">
      <c r="A7" s="57"/>
      <c r="B7" s="25" t="s">
        <v>36</v>
      </c>
      <c r="C7" s="38"/>
      <c r="D7" s="38"/>
      <c r="E7" s="38"/>
      <c r="F7" s="38"/>
      <c r="G7" s="38"/>
      <c r="H7" s="38"/>
      <c r="I7" s="54"/>
      <c r="J7" s="38"/>
      <c r="K7" s="57"/>
      <c r="L7" s="41"/>
      <c r="M7" s="9"/>
    </row>
    <row r="8" spans="1:13" s="8" customFormat="1" ht="15" x14ac:dyDescent="0.25">
      <c r="A8" s="57"/>
      <c r="B8" s="25" t="s">
        <v>37</v>
      </c>
      <c r="C8" s="38"/>
      <c r="D8" s="38"/>
      <c r="E8" s="38"/>
      <c r="F8" s="38"/>
      <c r="G8" s="38"/>
      <c r="H8" s="38"/>
      <c r="I8" s="54"/>
      <c r="J8" s="38"/>
      <c r="K8" s="57"/>
      <c r="L8" s="41"/>
      <c r="M8" s="9"/>
    </row>
    <row r="9" spans="1:13" s="8" customFormat="1" ht="15" x14ac:dyDescent="0.25">
      <c r="A9" s="57"/>
      <c r="B9" s="25" t="s">
        <v>38</v>
      </c>
      <c r="C9" s="38"/>
      <c r="D9" s="38"/>
      <c r="E9" s="38"/>
      <c r="F9" s="38"/>
      <c r="G9" s="38"/>
      <c r="H9" s="38"/>
      <c r="I9" s="54"/>
      <c r="J9" s="38"/>
      <c r="K9" s="57"/>
      <c r="L9" s="41"/>
      <c r="M9" s="9"/>
    </row>
    <row r="10" spans="1:13" s="8" customFormat="1" ht="15" x14ac:dyDescent="0.25">
      <c r="A10" s="57"/>
      <c r="B10" s="25" t="s">
        <v>39</v>
      </c>
      <c r="C10" s="38"/>
      <c r="D10" s="38"/>
      <c r="E10" s="38"/>
      <c r="F10" s="38"/>
      <c r="G10" s="38"/>
      <c r="H10" s="38"/>
      <c r="I10" s="54"/>
      <c r="J10" s="38"/>
      <c r="K10" s="57"/>
      <c r="L10" s="41"/>
      <c r="M10" s="9"/>
    </row>
    <row r="11" spans="1:13" s="8" customFormat="1" ht="15" x14ac:dyDescent="0.25">
      <c r="A11" s="57"/>
      <c r="B11" s="25" t="s">
        <v>40</v>
      </c>
      <c r="C11" s="38"/>
      <c r="D11" s="38"/>
      <c r="E11" s="38"/>
      <c r="F11" s="38"/>
      <c r="G11" s="38"/>
      <c r="H11" s="38"/>
      <c r="I11" s="54"/>
      <c r="J11" s="38"/>
      <c r="K11" s="57"/>
      <c r="L11" s="41"/>
      <c r="M11" s="9"/>
    </row>
    <row r="12" spans="1:13" s="8" customFormat="1" ht="15" x14ac:dyDescent="0.25">
      <c r="A12" s="57"/>
      <c r="B12" s="25" t="s">
        <v>41</v>
      </c>
      <c r="C12" s="38"/>
      <c r="D12" s="38"/>
      <c r="E12" s="38"/>
      <c r="F12" s="38"/>
      <c r="G12" s="38"/>
      <c r="H12" s="38"/>
      <c r="I12" s="54"/>
      <c r="J12" s="38"/>
      <c r="K12" s="57"/>
      <c r="L12" s="41"/>
      <c r="M12" s="9"/>
    </row>
    <row r="13" spans="1:13" s="8" customFormat="1" ht="15" x14ac:dyDescent="0.25">
      <c r="A13" s="57"/>
      <c r="B13" s="25" t="s">
        <v>42</v>
      </c>
      <c r="C13" s="38"/>
      <c r="D13" s="38"/>
      <c r="E13" s="38"/>
      <c r="F13" s="38"/>
      <c r="G13" s="38"/>
      <c r="H13" s="38"/>
      <c r="I13" s="54"/>
      <c r="J13" s="38"/>
      <c r="K13" s="57"/>
      <c r="L13" s="41"/>
      <c r="M13" s="9"/>
    </row>
    <row r="14" spans="1:13" s="8" customFormat="1" ht="15" x14ac:dyDescent="0.25">
      <c r="A14" s="57"/>
      <c r="B14" s="25" t="s">
        <v>43</v>
      </c>
      <c r="C14" s="38"/>
      <c r="D14" s="38"/>
      <c r="E14" s="38"/>
      <c r="F14" s="38"/>
      <c r="G14" s="38"/>
      <c r="H14" s="38"/>
      <c r="I14" s="54"/>
      <c r="J14" s="38"/>
      <c r="K14" s="57"/>
      <c r="L14" s="41"/>
      <c r="M14" s="9"/>
    </row>
    <row r="15" spans="1:13" s="8" customFormat="1" ht="15" x14ac:dyDescent="0.25">
      <c r="A15" s="57"/>
      <c r="B15" s="25" t="s">
        <v>44</v>
      </c>
      <c r="C15" s="38"/>
      <c r="D15" s="38"/>
      <c r="E15" s="38"/>
      <c r="F15" s="38"/>
      <c r="G15" s="38"/>
      <c r="H15" s="38"/>
      <c r="I15" s="54"/>
      <c r="J15" s="38"/>
      <c r="K15" s="57"/>
      <c r="L15" s="41"/>
      <c r="M15" s="9"/>
    </row>
    <row r="16" spans="1:13" s="8" customFormat="1" ht="15" x14ac:dyDescent="0.25">
      <c r="A16" s="57"/>
      <c r="B16" s="25" t="s">
        <v>45</v>
      </c>
      <c r="C16" s="38"/>
      <c r="D16" s="38"/>
      <c r="E16" s="38"/>
      <c r="F16" s="38"/>
      <c r="G16" s="38"/>
      <c r="H16" s="38"/>
      <c r="I16" s="54"/>
      <c r="J16" s="38"/>
      <c r="K16" s="57"/>
      <c r="L16" s="41"/>
      <c r="M16" s="9"/>
    </row>
    <row r="17" spans="1:13" s="8" customFormat="1" ht="15" x14ac:dyDescent="0.25">
      <c r="A17" s="57"/>
      <c r="B17" s="25" t="s">
        <v>46</v>
      </c>
      <c r="C17" s="38"/>
      <c r="D17" s="38"/>
      <c r="E17" s="38"/>
      <c r="F17" s="38"/>
      <c r="G17" s="38"/>
      <c r="H17" s="38"/>
      <c r="I17" s="54"/>
      <c r="J17" s="38"/>
      <c r="K17" s="57"/>
      <c r="L17" s="41"/>
      <c r="M17" s="9"/>
    </row>
    <row r="18" spans="1:13" s="8" customFormat="1" ht="15" x14ac:dyDescent="0.25">
      <c r="A18" s="57"/>
      <c r="B18" s="25" t="s">
        <v>47</v>
      </c>
      <c r="C18" s="38"/>
      <c r="D18" s="38"/>
      <c r="E18" s="38"/>
      <c r="F18" s="38"/>
      <c r="G18" s="38"/>
      <c r="H18" s="38"/>
      <c r="I18" s="54"/>
      <c r="J18" s="38"/>
      <c r="K18" s="57"/>
      <c r="L18" s="41"/>
      <c r="M18" s="9"/>
    </row>
    <row r="19" spans="1:13" s="8" customFormat="1" ht="15" x14ac:dyDescent="0.25">
      <c r="A19" s="57"/>
      <c r="B19" s="25" t="s">
        <v>48</v>
      </c>
      <c r="C19" s="38"/>
      <c r="D19" s="38"/>
      <c r="E19" s="38"/>
      <c r="F19" s="38"/>
      <c r="G19" s="38"/>
      <c r="H19" s="38"/>
      <c r="I19" s="54"/>
      <c r="J19" s="38"/>
      <c r="K19" s="57"/>
      <c r="L19" s="41"/>
      <c r="M19" s="9"/>
    </row>
    <row r="20" spans="1:13" s="8" customFormat="1" ht="15" x14ac:dyDescent="0.25">
      <c r="A20" s="57"/>
      <c r="B20" s="25" t="s">
        <v>49</v>
      </c>
      <c r="C20" s="38"/>
      <c r="D20" s="38"/>
      <c r="E20" s="38"/>
      <c r="F20" s="38"/>
      <c r="G20" s="38"/>
      <c r="H20" s="38"/>
      <c r="I20" s="54"/>
      <c r="J20" s="38"/>
      <c r="K20" s="57"/>
      <c r="L20" s="41"/>
      <c r="M20" s="9"/>
    </row>
    <row r="21" spans="1:13" s="8" customFormat="1" ht="15" x14ac:dyDescent="0.25">
      <c r="A21" s="57"/>
      <c r="B21" s="25" t="s">
        <v>50</v>
      </c>
      <c r="C21" s="38"/>
      <c r="D21" s="38"/>
      <c r="E21" s="38"/>
      <c r="F21" s="38"/>
      <c r="G21" s="38"/>
      <c r="H21" s="38"/>
      <c r="I21" s="54"/>
      <c r="J21" s="38"/>
      <c r="K21" s="57"/>
      <c r="L21" s="41"/>
      <c r="M21" s="9"/>
    </row>
    <row r="22" spans="1:13" s="8" customFormat="1" ht="15" x14ac:dyDescent="0.25">
      <c r="A22" s="57"/>
      <c r="B22" s="25" t="s">
        <v>51</v>
      </c>
      <c r="C22" s="38"/>
      <c r="D22" s="38"/>
      <c r="E22" s="38"/>
      <c r="F22" s="38"/>
      <c r="G22" s="38"/>
      <c r="H22" s="38"/>
      <c r="I22" s="54"/>
      <c r="J22" s="38"/>
      <c r="K22" s="57"/>
      <c r="L22" s="41"/>
      <c r="M22" s="9"/>
    </row>
    <row r="23" spans="1:13" s="8" customFormat="1" ht="15" x14ac:dyDescent="0.25">
      <c r="A23" s="57"/>
      <c r="B23" s="25" t="s">
        <v>52</v>
      </c>
      <c r="C23" s="38"/>
      <c r="D23" s="38"/>
      <c r="E23" s="38"/>
      <c r="F23" s="38"/>
      <c r="G23" s="38"/>
      <c r="H23" s="38"/>
      <c r="I23" s="54"/>
      <c r="J23" s="38"/>
      <c r="K23" s="57"/>
      <c r="L23" s="41"/>
      <c r="M23" s="9"/>
    </row>
    <row r="24" spans="1:13" s="8" customFormat="1" ht="15" x14ac:dyDescent="0.25">
      <c r="A24" s="57"/>
      <c r="B24" s="25" t="s">
        <v>56</v>
      </c>
      <c r="C24" s="38"/>
      <c r="D24" s="38"/>
      <c r="E24" s="38"/>
      <c r="F24" s="38"/>
      <c r="G24" s="38"/>
      <c r="H24" s="38"/>
      <c r="I24" s="54"/>
      <c r="J24" s="38"/>
      <c r="K24" s="57"/>
      <c r="L24" s="41"/>
      <c r="M24" s="9"/>
    </row>
    <row r="25" spans="1:13" s="8" customFormat="1" ht="15" x14ac:dyDescent="0.25">
      <c r="A25" s="57"/>
      <c r="B25" s="25" t="s">
        <v>53</v>
      </c>
      <c r="C25" s="38"/>
      <c r="D25" s="38"/>
      <c r="E25" s="38"/>
      <c r="F25" s="38"/>
      <c r="G25" s="38"/>
      <c r="H25" s="38"/>
      <c r="I25" s="54"/>
      <c r="J25" s="38"/>
      <c r="K25" s="57"/>
      <c r="L25" s="41"/>
      <c r="M25" s="9"/>
    </row>
    <row r="26" spans="1:13" s="8" customFormat="1" ht="15" x14ac:dyDescent="0.25">
      <c r="A26" s="57"/>
      <c r="B26" s="25" t="s">
        <v>54</v>
      </c>
      <c r="C26" s="38"/>
      <c r="D26" s="38"/>
      <c r="E26" s="38"/>
      <c r="F26" s="38"/>
      <c r="G26" s="38"/>
      <c r="H26" s="38"/>
      <c r="I26" s="54"/>
      <c r="J26" s="38"/>
      <c r="K26" s="57"/>
      <c r="L26" s="41"/>
      <c r="M26" s="9"/>
    </row>
    <row r="27" spans="1:13" s="8" customFormat="1" ht="15" x14ac:dyDescent="0.25">
      <c r="A27" s="57"/>
      <c r="B27" s="25" t="s">
        <v>55</v>
      </c>
      <c r="C27" s="38"/>
      <c r="D27" s="38"/>
      <c r="E27" s="38"/>
      <c r="F27" s="38"/>
      <c r="G27" s="38"/>
      <c r="H27" s="38"/>
      <c r="I27" s="54"/>
      <c r="J27" s="38"/>
      <c r="K27" s="57"/>
      <c r="L27" s="41"/>
      <c r="M27" s="9"/>
    </row>
    <row r="28" spans="1:13" s="8" customFormat="1" ht="15" x14ac:dyDescent="0.25">
      <c r="A28" s="57"/>
      <c r="B28" s="25" t="s">
        <v>52</v>
      </c>
      <c r="C28" s="38"/>
      <c r="D28" s="38"/>
      <c r="E28" s="38"/>
      <c r="F28" s="38"/>
      <c r="G28" s="38"/>
      <c r="H28" s="38"/>
      <c r="I28" s="54"/>
      <c r="J28" s="38"/>
      <c r="K28" s="57"/>
      <c r="L28" s="41"/>
      <c r="M28" s="9"/>
    </row>
    <row r="29" spans="1:13" s="8" customFormat="1" ht="15" x14ac:dyDescent="0.25">
      <c r="A29" s="58"/>
      <c r="B29" s="26" t="s">
        <v>57</v>
      </c>
      <c r="C29" s="39"/>
      <c r="D29" s="39"/>
      <c r="E29" s="39"/>
      <c r="F29" s="39"/>
      <c r="G29" s="39"/>
      <c r="H29" s="39"/>
      <c r="I29" s="55"/>
      <c r="J29" s="39"/>
      <c r="K29" s="58"/>
      <c r="L29" s="42"/>
      <c r="M29" s="9"/>
    </row>
    <row r="30" spans="1:13" s="5" customFormat="1" ht="76.5" x14ac:dyDescent="0.25">
      <c r="A30" s="59">
        <v>2</v>
      </c>
      <c r="B30" s="13" t="s">
        <v>67</v>
      </c>
      <c r="C30" s="14"/>
      <c r="D30" s="18"/>
      <c r="E30" s="12" t="s">
        <v>15</v>
      </c>
      <c r="F30" s="12">
        <v>5</v>
      </c>
      <c r="G30" s="19"/>
      <c r="H30" s="19"/>
      <c r="I30" s="20">
        <v>43495</v>
      </c>
      <c r="J30" s="11" t="s">
        <v>13</v>
      </c>
      <c r="K30" s="17" t="s">
        <v>9</v>
      </c>
      <c r="L30" s="27" t="s">
        <v>87</v>
      </c>
      <c r="M30" s="9"/>
    </row>
    <row r="31" spans="1:13" s="6" customFormat="1" ht="75" x14ac:dyDescent="0.2">
      <c r="A31" s="59">
        <v>3</v>
      </c>
      <c r="B31" s="32" t="s">
        <v>25</v>
      </c>
      <c r="C31" s="31" t="s">
        <v>83</v>
      </c>
      <c r="D31" s="11"/>
      <c r="E31" s="12" t="s">
        <v>15</v>
      </c>
      <c r="F31" s="12" t="s">
        <v>17</v>
      </c>
      <c r="G31" s="22"/>
      <c r="H31" s="19"/>
      <c r="I31" s="20">
        <v>43495</v>
      </c>
      <c r="J31" s="11" t="s">
        <v>18</v>
      </c>
      <c r="K31" s="17" t="s">
        <v>9</v>
      </c>
      <c r="L31" s="27" t="s">
        <v>59</v>
      </c>
      <c r="M31" s="10"/>
    </row>
    <row r="32" spans="1:13" s="6" customFormat="1" ht="76.5" x14ac:dyDescent="0.2">
      <c r="A32" s="59">
        <v>4</v>
      </c>
      <c r="B32" s="13" t="s">
        <v>10</v>
      </c>
      <c r="C32" s="14"/>
      <c r="D32" s="17"/>
      <c r="E32" s="12" t="s">
        <v>15</v>
      </c>
      <c r="F32" s="12" t="s">
        <v>19</v>
      </c>
      <c r="G32" s="19"/>
      <c r="H32" s="19"/>
      <c r="I32" s="20">
        <v>43495</v>
      </c>
      <c r="J32" s="13"/>
      <c r="K32" s="17" t="s">
        <v>9</v>
      </c>
      <c r="L32" s="27" t="s">
        <v>60</v>
      </c>
    </row>
    <row r="33" spans="1:12" ht="75" x14ac:dyDescent="0.25">
      <c r="A33" s="59">
        <v>5</v>
      </c>
      <c r="B33" s="30" t="s">
        <v>20</v>
      </c>
      <c r="C33" s="14"/>
      <c r="D33" s="12"/>
      <c r="E33" s="12" t="s">
        <v>15</v>
      </c>
      <c r="F33" s="12" t="s">
        <v>16</v>
      </c>
      <c r="G33" s="16"/>
      <c r="H33" s="19"/>
      <c r="I33" s="20">
        <v>43495</v>
      </c>
      <c r="J33" s="13"/>
      <c r="K33" s="17" t="s">
        <v>9</v>
      </c>
      <c r="L33" s="27" t="s">
        <v>61</v>
      </c>
    </row>
    <row r="34" spans="1:12" ht="75" x14ac:dyDescent="0.2">
      <c r="A34" s="59">
        <v>6</v>
      </c>
      <c r="B34" s="13" t="s">
        <v>11</v>
      </c>
      <c r="C34" s="14"/>
      <c r="D34" s="12"/>
      <c r="E34" s="12" t="s">
        <v>15</v>
      </c>
      <c r="F34" s="12" t="s">
        <v>17</v>
      </c>
      <c r="G34" s="16"/>
      <c r="H34" s="19"/>
      <c r="I34" s="20">
        <v>43495</v>
      </c>
      <c r="J34" s="13"/>
      <c r="K34" s="17" t="s">
        <v>9</v>
      </c>
      <c r="L34" s="27" t="s">
        <v>62</v>
      </c>
    </row>
    <row r="35" spans="1:12" ht="126" customHeight="1" x14ac:dyDescent="0.2">
      <c r="A35" s="59">
        <v>7</v>
      </c>
      <c r="B35" s="33" t="s">
        <v>12</v>
      </c>
      <c r="C35" s="15"/>
      <c r="D35" s="12"/>
      <c r="E35" s="12" t="s">
        <v>21</v>
      </c>
      <c r="F35" s="12" t="s">
        <v>22</v>
      </c>
      <c r="G35" s="16"/>
      <c r="H35" s="19"/>
      <c r="I35" s="20">
        <v>43495</v>
      </c>
      <c r="J35" s="15"/>
      <c r="K35" s="17" t="s">
        <v>9</v>
      </c>
      <c r="L35" s="27" t="s">
        <v>84</v>
      </c>
    </row>
    <row r="36" spans="1:12" ht="60" x14ac:dyDescent="0.2">
      <c r="A36" s="56">
        <v>8</v>
      </c>
      <c r="B36" s="24" t="s">
        <v>81</v>
      </c>
      <c r="C36" s="43"/>
      <c r="D36" s="43"/>
      <c r="E36" s="65" t="s">
        <v>23</v>
      </c>
      <c r="F36" s="66" t="s">
        <v>24</v>
      </c>
      <c r="G36" s="50"/>
      <c r="H36" s="50"/>
      <c r="I36" s="67">
        <v>43539</v>
      </c>
      <c r="J36" s="45"/>
      <c r="K36" s="45" t="s">
        <v>9</v>
      </c>
      <c r="L36" s="63" t="s">
        <v>63</v>
      </c>
    </row>
    <row r="37" spans="1:12" ht="15" x14ac:dyDescent="0.25">
      <c r="A37" s="57"/>
      <c r="B37" s="28" t="s">
        <v>68</v>
      </c>
      <c r="C37" s="44"/>
      <c r="D37" s="44"/>
      <c r="E37" s="68"/>
      <c r="F37" s="69"/>
      <c r="G37" s="57"/>
      <c r="H37" s="57"/>
      <c r="I37" s="54"/>
      <c r="J37" s="46"/>
      <c r="K37" s="46"/>
      <c r="L37" s="64"/>
    </row>
    <row r="38" spans="1:12" ht="15" x14ac:dyDescent="0.25">
      <c r="A38" s="57"/>
      <c r="B38" s="28" t="s">
        <v>69</v>
      </c>
      <c r="C38" s="44"/>
      <c r="D38" s="44"/>
      <c r="E38" s="68"/>
      <c r="F38" s="69"/>
      <c r="G38" s="57"/>
      <c r="H38" s="57"/>
      <c r="I38" s="54"/>
      <c r="J38" s="46"/>
      <c r="K38" s="46"/>
      <c r="L38" s="64"/>
    </row>
    <row r="39" spans="1:12" ht="30" x14ac:dyDescent="0.25">
      <c r="A39" s="57"/>
      <c r="B39" s="28" t="s">
        <v>70</v>
      </c>
      <c r="C39" s="44"/>
      <c r="D39" s="44"/>
      <c r="E39" s="68"/>
      <c r="F39" s="69"/>
      <c r="G39" s="57"/>
      <c r="H39" s="57"/>
      <c r="I39" s="54"/>
      <c r="J39" s="46"/>
      <c r="K39" s="46"/>
      <c r="L39" s="64"/>
    </row>
    <row r="40" spans="1:12" ht="30" x14ac:dyDescent="0.25">
      <c r="A40" s="57"/>
      <c r="B40" s="28" t="s">
        <v>71</v>
      </c>
      <c r="C40" s="44"/>
      <c r="D40" s="44"/>
      <c r="E40" s="68"/>
      <c r="F40" s="69"/>
      <c r="G40" s="57"/>
      <c r="H40" s="57"/>
      <c r="I40" s="54"/>
      <c r="J40" s="46"/>
      <c r="K40" s="46"/>
      <c r="L40" s="64"/>
    </row>
    <row r="41" spans="1:12" ht="30" x14ac:dyDescent="0.25">
      <c r="A41" s="57"/>
      <c r="B41" s="28" t="s">
        <v>72</v>
      </c>
      <c r="C41" s="44"/>
      <c r="D41" s="44"/>
      <c r="E41" s="68"/>
      <c r="F41" s="69"/>
      <c r="G41" s="57"/>
      <c r="H41" s="57"/>
      <c r="I41" s="54"/>
      <c r="J41" s="46"/>
      <c r="K41" s="46"/>
      <c r="L41" s="64"/>
    </row>
    <row r="42" spans="1:12" ht="30" x14ac:dyDescent="0.25">
      <c r="A42" s="57"/>
      <c r="B42" s="28" t="s">
        <v>73</v>
      </c>
      <c r="C42" s="44"/>
      <c r="D42" s="44"/>
      <c r="E42" s="68"/>
      <c r="F42" s="69"/>
      <c r="G42" s="57"/>
      <c r="H42" s="57"/>
      <c r="I42" s="54"/>
      <c r="J42" s="46"/>
      <c r="K42" s="46"/>
      <c r="L42" s="64"/>
    </row>
    <row r="43" spans="1:12" ht="15" x14ac:dyDescent="0.25">
      <c r="A43" s="57"/>
      <c r="B43" s="28" t="s">
        <v>74</v>
      </c>
      <c r="C43" s="44"/>
      <c r="D43" s="44"/>
      <c r="E43" s="68"/>
      <c r="F43" s="69"/>
      <c r="G43" s="57"/>
      <c r="H43" s="57"/>
      <c r="I43" s="54"/>
      <c r="J43" s="46"/>
      <c r="K43" s="46"/>
      <c r="L43" s="64"/>
    </row>
    <row r="44" spans="1:12" ht="15" x14ac:dyDescent="0.25">
      <c r="A44" s="57"/>
      <c r="B44" s="28" t="s">
        <v>75</v>
      </c>
      <c r="C44" s="44"/>
      <c r="D44" s="44"/>
      <c r="E44" s="68"/>
      <c r="F44" s="69"/>
      <c r="G44" s="57"/>
      <c r="H44" s="57"/>
      <c r="I44" s="54"/>
      <c r="J44" s="46"/>
      <c r="K44" s="46"/>
      <c r="L44" s="64"/>
    </row>
    <row r="45" spans="1:12" ht="15" x14ac:dyDescent="0.25">
      <c r="A45" s="57"/>
      <c r="B45" s="28" t="s">
        <v>76</v>
      </c>
      <c r="C45" s="44"/>
      <c r="D45" s="44"/>
      <c r="E45" s="68"/>
      <c r="F45" s="69"/>
      <c r="G45" s="57"/>
      <c r="H45" s="57"/>
      <c r="I45" s="54"/>
      <c r="J45" s="46"/>
      <c r="K45" s="46"/>
      <c r="L45" s="64"/>
    </row>
    <row r="46" spans="1:12" ht="15" x14ac:dyDescent="0.25">
      <c r="A46" s="57"/>
      <c r="B46" s="28" t="s">
        <v>77</v>
      </c>
      <c r="C46" s="44"/>
      <c r="D46" s="44"/>
      <c r="E46" s="68"/>
      <c r="F46" s="69"/>
      <c r="G46" s="57"/>
      <c r="H46" s="57"/>
      <c r="I46" s="54"/>
      <c r="J46" s="46"/>
      <c r="K46" s="46"/>
      <c r="L46" s="64"/>
    </row>
    <row r="47" spans="1:12" ht="15" x14ac:dyDescent="0.25">
      <c r="A47" s="57"/>
      <c r="B47" s="28" t="s">
        <v>78</v>
      </c>
      <c r="C47" s="44"/>
      <c r="D47" s="44"/>
      <c r="E47" s="68"/>
      <c r="F47" s="69"/>
      <c r="G47" s="57"/>
      <c r="H47" s="57"/>
      <c r="I47" s="54"/>
      <c r="J47" s="46"/>
      <c r="K47" s="46"/>
      <c r="L47" s="64"/>
    </row>
    <row r="48" spans="1:12" ht="15" x14ac:dyDescent="0.25">
      <c r="A48" s="57"/>
      <c r="B48" s="28" t="s">
        <v>79</v>
      </c>
      <c r="C48" s="44"/>
      <c r="D48" s="44"/>
      <c r="E48" s="68"/>
      <c r="F48" s="69"/>
      <c r="G48" s="57"/>
      <c r="H48" s="57"/>
      <c r="I48" s="54"/>
      <c r="J48" s="46"/>
      <c r="K48" s="46"/>
      <c r="L48" s="64"/>
    </row>
    <row r="49" spans="1:12" ht="15" x14ac:dyDescent="0.25">
      <c r="A49" s="58"/>
      <c r="B49" s="29" t="s">
        <v>80</v>
      </c>
      <c r="C49" s="44"/>
      <c r="D49" s="44"/>
      <c r="E49" s="68"/>
      <c r="F49" s="70"/>
      <c r="G49" s="58"/>
      <c r="H49" s="58"/>
      <c r="I49" s="55"/>
      <c r="J49" s="47"/>
      <c r="K49" s="47"/>
      <c r="L49" s="64"/>
    </row>
    <row r="50" spans="1:12" ht="90" x14ac:dyDescent="0.2">
      <c r="A50" s="60">
        <v>9</v>
      </c>
      <c r="B50" s="24" t="s">
        <v>82</v>
      </c>
      <c r="C50" s="43"/>
      <c r="D50" s="43"/>
      <c r="E50" s="65" t="s">
        <v>23</v>
      </c>
      <c r="F50" s="65" t="s">
        <v>17</v>
      </c>
      <c r="G50" s="63"/>
      <c r="H50" s="63"/>
      <c r="I50" s="71">
        <v>43539</v>
      </c>
      <c r="J50" s="48"/>
      <c r="K50" s="48" t="s">
        <v>9</v>
      </c>
      <c r="L50" s="50" t="s">
        <v>64</v>
      </c>
    </row>
    <row r="51" spans="1:12" ht="15" x14ac:dyDescent="0.25">
      <c r="A51" s="61"/>
      <c r="B51" s="28" t="s">
        <v>68</v>
      </c>
      <c r="C51" s="44"/>
      <c r="D51" s="44"/>
      <c r="E51" s="68"/>
      <c r="F51" s="68"/>
      <c r="G51" s="64"/>
      <c r="H51" s="64"/>
      <c r="I51" s="72"/>
      <c r="J51" s="49"/>
      <c r="K51" s="49"/>
      <c r="L51" s="38"/>
    </row>
    <row r="52" spans="1:12" ht="15" x14ac:dyDescent="0.25">
      <c r="A52" s="61"/>
      <c r="B52" s="28" t="s">
        <v>69</v>
      </c>
      <c r="C52" s="44"/>
      <c r="D52" s="44"/>
      <c r="E52" s="68"/>
      <c r="F52" s="68"/>
      <c r="G52" s="64"/>
      <c r="H52" s="64"/>
      <c r="I52" s="72"/>
      <c r="J52" s="49"/>
      <c r="K52" s="49"/>
      <c r="L52" s="38"/>
    </row>
    <row r="53" spans="1:12" ht="30" x14ac:dyDescent="0.25">
      <c r="A53" s="61"/>
      <c r="B53" s="28" t="s">
        <v>70</v>
      </c>
      <c r="C53" s="44"/>
      <c r="D53" s="44"/>
      <c r="E53" s="68"/>
      <c r="F53" s="68"/>
      <c r="G53" s="64"/>
      <c r="H53" s="64"/>
      <c r="I53" s="72"/>
      <c r="J53" s="49"/>
      <c r="K53" s="49"/>
      <c r="L53" s="38"/>
    </row>
    <row r="54" spans="1:12" ht="30" x14ac:dyDescent="0.25">
      <c r="A54" s="61"/>
      <c r="B54" s="28" t="s">
        <v>71</v>
      </c>
      <c r="C54" s="44"/>
      <c r="D54" s="44"/>
      <c r="E54" s="68"/>
      <c r="F54" s="68"/>
      <c r="G54" s="64"/>
      <c r="H54" s="64"/>
      <c r="I54" s="72"/>
      <c r="J54" s="49"/>
      <c r="K54" s="49"/>
      <c r="L54" s="38"/>
    </row>
    <row r="55" spans="1:12" ht="30" x14ac:dyDescent="0.25">
      <c r="A55" s="61"/>
      <c r="B55" s="28" t="s">
        <v>72</v>
      </c>
      <c r="C55" s="44"/>
      <c r="D55" s="44"/>
      <c r="E55" s="68"/>
      <c r="F55" s="68"/>
      <c r="G55" s="64"/>
      <c r="H55" s="64"/>
      <c r="I55" s="72"/>
      <c r="J55" s="49"/>
      <c r="K55" s="49"/>
      <c r="L55" s="38"/>
    </row>
    <row r="56" spans="1:12" ht="30" x14ac:dyDescent="0.25">
      <c r="A56" s="61"/>
      <c r="B56" s="28" t="s">
        <v>73</v>
      </c>
      <c r="C56" s="44"/>
      <c r="D56" s="44"/>
      <c r="E56" s="68"/>
      <c r="F56" s="68"/>
      <c r="G56" s="64"/>
      <c r="H56" s="64"/>
      <c r="I56" s="72"/>
      <c r="J56" s="49"/>
      <c r="K56" s="49"/>
      <c r="L56" s="38"/>
    </row>
    <row r="57" spans="1:12" ht="15" x14ac:dyDescent="0.25">
      <c r="A57" s="61"/>
      <c r="B57" s="28" t="s">
        <v>74</v>
      </c>
      <c r="C57" s="44"/>
      <c r="D57" s="44"/>
      <c r="E57" s="68"/>
      <c r="F57" s="68"/>
      <c r="G57" s="64"/>
      <c r="H57" s="64"/>
      <c r="I57" s="72"/>
      <c r="J57" s="49"/>
      <c r="K57" s="49"/>
      <c r="L57" s="38"/>
    </row>
    <row r="58" spans="1:12" ht="15" x14ac:dyDescent="0.25">
      <c r="A58" s="61"/>
      <c r="B58" s="28" t="s">
        <v>75</v>
      </c>
      <c r="C58" s="44"/>
      <c r="D58" s="44"/>
      <c r="E58" s="68"/>
      <c r="F58" s="68"/>
      <c r="G58" s="64"/>
      <c r="H58" s="64"/>
      <c r="I58" s="72"/>
      <c r="J58" s="49"/>
      <c r="K58" s="49"/>
      <c r="L58" s="38"/>
    </row>
    <row r="59" spans="1:12" ht="15" x14ac:dyDescent="0.25">
      <c r="A59" s="61"/>
      <c r="B59" s="28" t="s">
        <v>76</v>
      </c>
      <c r="C59" s="44"/>
      <c r="D59" s="44"/>
      <c r="E59" s="68"/>
      <c r="F59" s="68"/>
      <c r="G59" s="64"/>
      <c r="H59" s="64"/>
      <c r="I59" s="72"/>
      <c r="J59" s="49"/>
      <c r="K59" s="49"/>
      <c r="L59" s="38"/>
    </row>
    <row r="60" spans="1:12" ht="15" x14ac:dyDescent="0.25">
      <c r="A60" s="61"/>
      <c r="B60" s="28" t="s">
        <v>77</v>
      </c>
      <c r="C60" s="44"/>
      <c r="D60" s="44"/>
      <c r="E60" s="68"/>
      <c r="F60" s="68"/>
      <c r="G60" s="64"/>
      <c r="H60" s="64"/>
      <c r="I60" s="72"/>
      <c r="J60" s="49"/>
      <c r="K60" s="49"/>
      <c r="L60" s="38"/>
    </row>
    <row r="61" spans="1:12" ht="15" x14ac:dyDescent="0.25">
      <c r="A61" s="61"/>
      <c r="B61" s="28" t="s">
        <v>78</v>
      </c>
      <c r="C61" s="44"/>
      <c r="D61" s="44"/>
      <c r="E61" s="68"/>
      <c r="F61" s="68"/>
      <c r="G61" s="64"/>
      <c r="H61" s="64"/>
      <c r="I61" s="72"/>
      <c r="J61" s="49"/>
      <c r="K61" s="49"/>
      <c r="L61" s="38"/>
    </row>
    <row r="62" spans="1:12" ht="15" x14ac:dyDescent="0.25">
      <c r="A62" s="61"/>
      <c r="B62" s="28" t="s">
        <v>79</v>
      </c>
      <c r="C62" s="44"/>
      <c r="D62" s="44"/>
      <c r="E62" s="68"/>
      <c r="F62" s="68"/>
      <c r="G62" s="64"/>
      <c r="H62" s="64"/>
      <c r="I62" s="72"/>
      <c r="J62" s="49"/>
      <c r="K62" s="49"/>
      <c r="L62" s="38"/>
    </row>
    <row r="63" spans="1:12" ht="15" x14ac:dyDescent="0.25">
      <c r="A63" s="62"/>
      <c r="B63" s="29" t="s">
        <v>80</v>
      </c>
      <c r="C63" s="44"/>
      <c r="D63" s="44"/>
      <c r="E63" s="68"/>
      <c r="F63" s="68"/>
      <c r="G63" s="64"/>
      <c r="H63" s="64"/>
      <c r="I63" s="72"/>
      <c r="J63" s="49"/>
      <c r="K63" s="49"/>
      <c r="L63" s="39"/>
    </row>
  </sheetData>
  <mergeCells count="36">
    <mergeCell ref="L50:L63"/>
    <mergeCell ref="L36:L49"/>
    <mergeCell ref="A50:A63"/>
    <mergeCell ref="C50:C63"/>
    <mergeCell ref="D50:D63"/>
    <mergeCell ref="E50:E63"/>
    <mergeCell ref="F50:F63"/>
    <mergeCell ref="G50:G63"/>
    <mergeCell ref="H50:H63"/>
    <mergeCell ref="I50:I63"/>
    <mergeCell ref="J50:J63"/>
    <mergeCell ref="K50:K63"/>
    <mergeCell ref="L6:L29"/>
    <mergeCell ref="A36:A49"/>
    <mergeCell ref="C36:C49"/>
    <mergeCell ref="D36:D49"/>
    <mergeCell ref="E36:E49"/>
    <mergeCell ref="F36:F49"/>
    <mergeCell ref="G36:G49"/>
    <mergeCell ref="H36:H49"/>
    <mergeCell ref="I36:I49"/>
    <mergeCell ref="J36:J49"/>
    <mergeCell ref="K36:K49"/>
    <mergeCell ref="G6:G29"/>
    <mergeCell ref="H6:H29"/>
    <mergeCell ref="I6:I29"/>
    <mergeCell ref="J6:J29"/>
    <mergeCell ref="K6:K29"/>
    <mergeCell ref="A6:A29"/>
    <mergeCell ref="C6:C29"/>
    <mergeCell ref="D6:D29"/>
    <mergeCell ref="E6:E29"/>
    <mergeCell ref="F6:F29"/>
    <mergeCell ref="A3:K3"/>
    <mergeCell ref="A1:J1"/>
    <mergeCell ref="A2:K2"/>
  </mergeCells>
  <pageMargins left="0.31496062992125984" right="0.31496062992125984" top="0.35433070866141736" bottom="0.19685039370078741" header="0" footer="0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4"/>
  <sheetViews>
    <sheetView workbookViewId="0">
      <selection activeCell="A7" sqref="A7"/>
    </sheetView>
  </sheetViews>
  <sheetFormatPr defaultRowHeight="15" x14ac:dyDescent="0.25"/>
  <sheetData>
    <row r="2" spans="1:5" x14ac:dyDescent="0.25">
      <c r="A2">
        <f>C15+C29+C44+C72+C82+C93+C100</f>
        <v>436089</v>
      </c>
      <c r="C2">
        <v>312</v>
      </c>
    </row>
    <row r="3" spans="1:5" x14ac:dyDescent="0.25">
      <c r="A3">
        <f>C114+C124</f>
        <v>110879</v>
      </c>
      <c r="C3">
        <v>1356</v>
      </c>
    </row>
    <row r="4" spans="1:5" x14ac:dyDescent="0.25">
      <c r="C4">
        <v>157</v>
      </c>
    </row>
    <row r="5" spans="1:5" x14ac:dyDescent="0.25">
      <c r="C5">
        <v>3001</v>
      </c>
    </row>
    <row r="6" spans="1:5" x14ac:dyDescent="0.25">
      <c r="A6">
        <f>A2+A3</f>
        <v>546968</v>
      </c>
      <c r="C6">
        <v>3865</v>
      </c>
    </row>
    <row r="7" spans="1:5" x14ac:dyDescent="0.25">
      <c r="C7">
        <v>1602</v>
      </c>
    </row>
    <row r="8" spans="1:5" x14ac:dyDescent="0.25">
      <c r="C8">
        <v>2550</v>
      </c>
    </row>
    <row r="9" spans="1:5" x14ac:dyDescent="0.25">
      <c r="C9">
        <v>22005</v>
      </c>
    </row>
    <row r="10" spans="1:5" x14ac:dyDescent="0.25">
      <c r="C10">
        <v>30537</v>
      </c>
    </row>
    <row r="11" spans="1:5" x14ac:dyDescent="0.25">
      <c r="C11">
        <v>215</v>
      </c>
    </row>
    <row r="12" spans="1:5" x14ac:dyDescent="0.25">
      <c r="C12">
        <v>4097</v>
      </c>
    </row>
    <row r="13" spans="1:5" x14ac:dyDescent="0.25">
      <c r="C13">
        <v>6570</v>
      </c>
    </row>
    <row r="14" spans="1:5" x14ac:dyDescent="0.25">
      <c r="C14">
        <v>1327</v>
      </c>
    </row>
    <row r="15" spans="1:5" x14ac:dyDescent="0.25">
      <c r="C15" s="23">
        <f>SUM(C2:C14)</f>
        <v>77594</v>
      </c>
      <c r="D15" s="23"/>
      <c r="E15" s="23" t="s">
        <v>27</v>
      </c>
    </row>
    <row r="17" spans="3:5" x14ac:dyDescent="0.25">
      <c r="C17">
        <v>838</v>
      </c>
    </row>
    <row r="18" spans="3:5" x14ac:dyDescent="0.25">
      <c r="C18">
        <v>6989</v>
      </c>
    </row>
    <row r="19" spans="3:5" x14ac:dyDescent="0.25">
      <c r="C19">
        <v>11496</v>
      </c>
    </row>
    <row r="20" spans="3:5" x14ac:dyDescent="0.25">
      <c r="C20">
        <v>6271</v>
      </c>
    </row>
    <row r="21" spans="3:5" x14ac:dyDescent="0.25">
      <c r="C21">
        <v>1192</v>
      </c>
    </row>
    <row r="22" spans="3:5" x14ac:dyDescent="0.25">
      <c r="C22">
        <v>500</v>
      </c>
    </row>
    <row r="23" spans="3:5" x14ac:dyDescent="0.25">
      <c r="C23">
        <v>1207</v>
      </c>
    </row>
    <row r="24" spans="3:5" x14ac:dyDescent="0.25">
      <c r="C24">
        <v>2018</v>
      </c>
    </row>
    <row r="25" spans="3:5" x14ac:dyDescent="0.25">
      <c r="C25">
        <v>1947</v>
      </c>
    </row>
    <row r="26" spans="3:5" x14ac:dyDescent="0.25">
      <c r="C26">
        <v>1798</v>
      </c>
    </row>
    <row r="27" spans="3:5" x14ac:dyDescent="0.25">
      <c r="C27">
        <v>12499</v>
      </c>
    </row>
    <row r="28" spans="3:5" x14ac:dyDescent="0.25">
      <c r="C28">
        <v>5667</v>
      </c>
    </row>
    <row r="29" spans="3:5" x14ac:dyDescent="0.25">
      <c r="C29" s="23">
        <f>SUM(C17:C28)</f>
        <v>52422</v>
      </c>
      <c r="D29" s="23"/>
      <c r="E29" s="23" t="s">
        <v>33</v>
      </c>
    </row>
    <row r="31" spans="3:5" x14ac:dyDescent="0.25">
      <c r="C31">
        <v>2946</v>
      </c>
    </row>
    <row r="32" spans="3:5" x14ac:dyDescent="0.25">
      <c r="C32">
        <v>39883</v>
      </c>
    </row>
    <row r="33" spans="3:5" x14ac:dyDescent="0.25">
      <c r="C33">
        <v>15668</v>
      </c>
    </row>
    <row r="34" spans="3:5" x14ac:dyDescent="0.25">
      <c r="C34">
        <v>1004</v>
      </c>
    </row>
    <row r="35" spans="3:5" x14ac:dyDescent="0.25">
      <c r="C35">
        <v>1850</v>
      </c>
    </row>
    <row r="36" spans="3:5" x14ac:dyDescent="0.25">
      <c r="C36">
        <v>66934</v>
      </c>
    </row>
    <row r="37" spans="3:5" x14ac:dyDescent="0.25">
      <c r="C37">
        <v>10602</v>
      </c>
    </row>
    <row r="38" spans="3:5" x14ac:dyDescent="0.25">
      <c r="C38">
        <v>1438</v>
      </c>
    </row>
    <row r="39" spans="3:5" x14ac:dyDescent="0.25">
      <c r="C39">
        <v>354</v>
      </c>
    </row>
    <row r="40" spans="3:5" x14ac:dyDescent="0.25">
      <c r="C40">
        <v>1070</v>
      </c>
    </row>
    <row r="41" spans="3:5" x14ac:dyDescent="0.25">
      <c r="C41">
        <v>344</v>
      </c>
    </row>
    <row r="42" spans="3:5" x14ac:dyDescent="0.25">
      <c r="C42">
        <v>1942</v>
      </c>
    </row>
    <row r="43" spans="3:5" x14ac:dyDescent="0.25">
      <c r="C43">
        <v>70796</v>
      </c>
    </row>
    <row r="44" spans="3:5" x14ac:dyDescent="0.25">
      <c r="C44" s="23">
        <f>SUM(C31:C43)</f>
        <v>214831</v>
      </c>
      <c r="D44" s="23"/>
      <c r="E44" s="23" t="s">
        <v>32</v>
      </c>
    </row>
    <row r="46" spans="3:5" x14ac:dyDescent="0.25">
      <c r="C46">
        <v>22049</v>
      </c>
    </row>
    <row r="47" spans="3:5" x14ac:dyDescent="0.25">
      <c r="C47">
        <v>4990</v>
      </c>
    </row>
    <row r="48" spans="3:5" x14ac:dyDescent="0.25">
      <c r="C48">
        <v>220</v>
      </c>
    </row>
    <row r="49" spans="3:3" x14ac:dyDescent="0.25">
      <c r="C49">
        <v>206</v>
      </c>
    </row>
    <row r="50" spans="3:3" x14ac:dyDescent="0.25">
      <c r="C50">
        <v>1445</v>
      </c>
    </row>
    <row r="51" spans="3:3" x14ac:dyDescent="0.25">
      <c r="C51">
        <v>259</v>
      </c>
    </row>
    <row r="52" spans="3:3" x14ac:dyDescent="0.25">
      <c r="C52">
        <v>259</v>
      </c>
    </row>
    <row r="53" spans="3:3" x14ac:dyDescent="0.25">
      <c r="C53">
        <v>779</v>
      </c>
    </row>
    <row r="54" spans="3:3" x14ac:dyDescent="0.25">
      <c r="C54">
        <v>251</v>
      </c>
    </row>
    <row r="55" spans="3:3" x14ac:dyDescent="0.25">
      <c r="C55">
        <v>420</v>
      </c>
    </row>
    <row r="56" spans="3:3" x14ac:dyDescent="0.25">
      <c r="C56">
        <v>1773</v>
      </c>
    </row>
    <row r="57" spans="3:3" x14ac:dyDescent="0.25">
      <c r="C57">
        <v>1160</v>
      </c>
    </row>
    <row r="58" spans="3:3" x14ac:dyDescent="0.25">
      <c r="C58">
        <v>152</v>
      </c>
    </row>
    <row r="59" spans="3:3" x14ac:dyDescent="0.25">
      <c r="C59">
        <v>777</v>
      </c>
    </row>
    <row r="60" spans="3:3" x14ac:dyDescent="0.25">
      <c r="C60">
        <v>220</v>
      </c>
    </row>
    <row r="61" spans="3:3" x14ac:dyDescent="0.25">
      <c r="C61">
        <v>879</v>
      </c>
    </row>
    <row r="62" spans="3:3" x14ac:dyDescent="0.25">
      <c r="C62">
        <v>3961</v>
      </c>
    </row>
    <row r="63" spans="3:3" x14ac:dyDescent="0.25">
      <c r="C63">
        <v>212</v>
      </c>
    </row>
    <row r="64" spans="3:3" x14ac:dyDescent="0.25">
      <c r="C64">
        <v>212</v>
      </c>
    </row>
    <row r="65" spans="3:5" x14ac:dyDescent="0.25">
      <c r="C65">
        <v>4980</v>
      </c>
    </row>
    <row r="66" spans="3:5" x14ac:dyDescent="0.25">
      <c r="C66">
        <v>5099</v>
      </c>
    </row>
    <row r="67" spans="3:5" x14ac:dyDescent="0.25">
      <c r="C67">
        <v>326</v>
      </c>
    </row>
    <row r="68" spans="3:5" x14ac:dyDescent="0.25">
      <c r="C68">
        <v>1724</v>
      </c>
    </row>
    <row r="69" spans="3:5" x14ac:dyDescent="0.25">
      <c r="C69">
        <v>194</v>
      </c>
    </row>
    <row r="70" spans="3:5" x14ac:dyDescent="0.25">
      <c r="C70">
        <v>662</v>
      </c>
    </row>
    <row r="71" spans="3:5" x14ac:dyDescent="0.25">
      <c r="C71">
        <v>997</v>
      </c>
    </row>
    <row r="72" spans="3:5" x14ac:dyDescent="0.25">
      <c r="C72" s="23">
        <f>SUM(C46:C71)</f>
        <v>54206</v>
      </c>
      <c r="D72" s="23"/>
      <c r="E72" s="23" t="s">
        <v>28</v>
      </c>
    </row>
    <row r="74" spans="3:5" x14ac:dyDescent="0.25">
      <c r="C74">
        <v>5034</v>
      </c>
    </row>
    <row r="75" spans="3:5" x14ac:dyDescent="0.25">
      <c r="C75">
        <v>470</v>
      </c>
    </row>
    <row r="76" spans="3:5" x14ac:dyDescent="0.25">
      <c r="C76">
        <v>2532</v>
      </c>
    </row>
    <row r="77" spans="3:5" x14ac:dyDescent="0.25">
      <c r="C77">
        <v>4303</v>
      </c>
    </row>
    <row r="78" spans="3:5" x14ac:dyDescent="0.25">
      <c r="C78">
        <v>8997</v>
      </c>
    </row>
    <row r="79" spans="3:5" x14ac:dyDescent="0.25">
      <c r="C79">
        <v>1209</v>
      </c>
    </row>
    <row r="80" spans="3:5" x14ac:dyDescent="0.25">
      <c r="C80">
        <v>5970</v>
      </c>
    </row>
    <row r="81" spans="3:5" x14ac:dyDescent="0.25">
      <c r="C81">
        <v>395</v>
      </c>
    </row>
    <row r="82" spans="3:5" x14ac:dyDescent="0.25">
      <c r="C82" s="23">
        <f>SUM(C74:C81)</f>
        <v>28910</v>
      </c>
      <c r="D82" s="23"/>
      <c r="E82" s="23" t="s">
        <v>29</v>
      </c>
    </row>
    <row r="84" spans="3:5" x14ac:dyDescent="0.25">
      <c r="C84">
        <v>1725</v>
      </c>
    </row>
    <row r="85" spans="3:5" x14ac:dyDescent="0.25">
      <c r="C85">
        <v>573</v>
      </c>
    </row>
    <row r="86" spans="3:5" x14ac:dyDescent="0.25">
      <c r="C86">
        <v>148</v>
      </c>
    </row>
    <row r="87" spans="3:5" x14ac:dyDescent="0.25">
      <c r="C87">
        <v>478</v>
      </c>
    </row>
    <row r="88" spans="3:5" x14ac:dyDescent="0.25">
      <c r="C88">
        <v>653</v>
      </c>
    </row>
    <row r="89" spans="3:5" x14ac:dyDescent="0.25">
      <c r="C89">
        <v>410</v>
      </c>
    </row>
    <row r="90" spans="3:5" x14ac:dyDescent="0.25">
      <c r="C90">
        <v>410</v>
      </c>
    </row>
    <row r="91" spans="3:5" x14ac:dyDescent="0.25">
      <c r="C91">
        <v>203</v>
      </c>
    </row>
    <row r="92" spans="3:5" x14ac:dyDescent="0.25">
      <c r="C92">
        <v>660</v>
      </c>
    </row>
    <row r="93" spans="3:5" x14ac:dyDescent="0.25">
      <c r="C93" s="23">
        <f>SUM(C84:C92)</f>
        <v>5260</v>
      </c>
      <c r="D93" s="23"/>
      <c r="E93" s="23" t="s">
        <v>30</v>
      </c>
    </row>
    <row r="95" spans="3:5" x14ac:dyDescent="0.25">
      <c r="C95">
        <v>929</v>
      </c>
    </row>
    <row r="96" spans="3:5" x14ac:dyDescent="0.25">
      <c r="C96">
        <v>572</v>
      </c>
    </row>
    <row r="97" spans="3:5" x14ac:dyDescent="0.25">
      <c r="C97">
        <v>216</v>
      </c>
    </row>
    <row r="98" spans="3:5" x14ac:dyDescent="0.25">
      <c r="C98">
        <v>399</v>
      </c>
    </row>
    <row r="99" spans="3:5" x14ac:dyDescent="0.25">
      <c r="C99">
        <v>750</v>
      </c>
    </row>
    <row r="100" spans="3:5" x14ac:dyDescent="0.25">
      <c r="C100" s="23">
        <f>SUM(C95:C99)</f>
        <v>2866</v>
      </c>
      <c r="D100" s="23"/>
      <c r="E100" s="23" t="s">
        <v>31</v>
      </c>
    </row>
    <row r="103" spans="3:5" x14ac:dyDescent="0.25">
      <c r="C103">
        <v>30</v>
      </c>
    </row>
    <row r="104" spans="3:5" x14ac:dyDescent="0.25">
      <c r="C104">
        <v>28270</v>
      </c>
    </row>
    <row r="105" spans="3:5" x14ac:dyDescent="0.25">
      <c r="C105">
        <v>5620</v>
      </c>
    </row>
    <row r="106" spans="3:5" x14ac:dyDescent="0.25">
      <c r="C106">
        <v>20469</v>
      </c>
    </row>
    <row r="107" spans="3:5" x14ac:dyDescent="0.25">
      <c r="C107">
        <v>1500</v>
      </c>
    </row>
    <row r="108" spans="3:5" x14ac:dyDescent="0.25">
      <c r="C108">
        <v>15</v>
      </c>
    </row>
    <row r="109" spans="3:5" x14ac:dyDescent="0.25">
      <c r="C109">
        <v>37842</v>
      </c>
    </row>
    <row r="110" spans="3:5" x14ac:dyDescent="0.25">
      <c r="C110">
        <v>2052</v>
      </c>
    </row>
    <row r="111" spans="3:5" x14ac:dyDescent="0.25">
      <c r="C111">
        <v>912</v>
      </c>
    </row>
    <row r="112" spans="3:5" x14ac:dyDescent="0.25">
      <c r="C112">
        <v>7117</v>
      </c>
    </row>
    <row r="113" spans="3:5" x14ac:dyDescent="0.25">
      <c r="C113">
        <v>952</v>
      </c>
    </row>
    <row r="114" spans="3:5" x14ac:dyDescent="0.25">
      <c r="C114" s="23">
        <f>SUM(C103:C113)</f>
        <v>104779</v>
      </c>
      <c r="D114" s="23"/>
      <c r="E114" s="23" t="s">
        <v>34</v>
      </c>
    </row>
    <row r="116" spans="3:5" x14ac:dyDescent="0.25">
      <c r="C116">
        <v>1250</v>
      </c>
    </row>
    <row r="117" spans="3:5" x14ac:dyDescent="0.25">
      <c r="C117">
        <v>120</v>
      </c>
    </row>
    <row r="118" spans="3:5" x14ac:dyDescent="0.25">
      <c r="C118">
        <v>1210</v>
      </c>
    </row>
    <row r="119" spans="3:5" x14ac:dyDescent="0.25">
      <c r="C119">
        <v>1210</v>
      </c>
    </row>
    <row r="120" spans="3:5" x14ac:dyDescent="0.25">
      <c r="C120">
        <v>40</v>
      </c>
    </row>
    <row r="121" spans="3:5" x14ac:dyDescent="0.25">
      <c r="C121">
        <v>20</v>
      </c>
    </row>
    <row r="122" spans="3:5" x14ac:dyDescent="0.25">
      <c r="C122">
        <v>1065</v>
      </c>
    </row>
    <row r="123" spans="3:5" x14ac:dyDescent="0.25">
      <c r="C123">
        <v>1185</v>
      </c>
    </row>
    <row r="124" spans="3:5" x14ac:dyDescent="0.25">
      <c r="C124" s="23">
        <f>SUM(C116:C123)</f>
        <v>6100</v>
      </c>
      <c r="D124" s="23"/>
      <c r="E124" s="23" t="s">
        <v>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Заявка-спецификация</vt:lpstr>
      <vt:lpstr>Лист1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2018-03-13T07:37:31Z</cp:lastPrinted>
  <dcterms:created xsi:type="dcterms:W3CDTF">2012-02-09T10:02:29Z</dcterms:created>
  <dcterms:modified xsi:type="dcterms:W3CDTF">2018-06-25T13:22:46Z</dcterms:modified>
</cp:coreProperties>
</file>