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ИП\ЗИП Резерв\Заявка 374 арматура\ОЗП\"/>
    </mc:Choice>
  </mc:AlternateContent>
  <bookViews>
    <workbookView xWindow="12270" yWindow="75" windowWidth="13755" windowHeight="12390"/>
  </bookViews>
  <sheets>
    <sheet name="Лист1" sheetId="4" r:id="rId1"/>
  </sheets>
  <definedNames>
    <definedName name="_xlnm._FilterDatabase" localSheetId="0" hidden="1">Лист1!$A$10:$Q$37</definedName>
    <definedName name="_xlnm.Print_Area" localSheetId="0">Лист1!$A$2:$Q$48</definedName>
  </definedNames>
  <calcPr calcId="152511"/>
</workbook>
</file>

<file path=xl/calcChain.xml><?xml version="1.0" encoding="utf-8"?>
<calcChain xmlns="http://schemas.openxmlformats.org/spreadsheetml/2006/main">
  <c r="M33" i="4" l="1"/>
  <c r="M32" i="4"/>
  <c r="M31" i="4"/>
  <c r="M25" i="4"/>
  <c r="M24" i="4"/>
  <c r="M23" i="4"/>
  <c r="M22" i="4"/>
  <c r="M21" i="4"/>
  <c r="M18" i="4" l="1"/>
  <c r="M19" i="4"/>
  <c r="M20" i="4"/>
  <c r="M36" i="4" l="1"/>
  <c r="M35" i="4"/>
  <c r="M34" i="4"/>
  <c r="M30" i="4"/>
  <c r="M29" i="4"/>
  <c r="M28" i="4"/>
  <c r="M27" i="4"/>
  <c r="M26" i="4"/>
  <c r="M17" i="4"/>
  <c r="M15" i="4" l="1"/>
  <c r="M16" i="4"/>
  <c r="J37" i="4" l="1"/>
  <c r="M12" i="4"/>
  <c r="M13" i="4"/>
  <c r="M14" i="4"/>
  <c r="K37" i="4"/>
  <c r="M37" i="4" l="1"/>
</calcChain>
</file>

<file path=xl/sharedStrings.xml><?xml version="1.0" encoding="utf-8"?>
<sst xmlns="http://schemas.openxmlformats.org/spreadsheetml/2006/main" count="157" uniqueCount="118">
  <si>
    <t>ИТОГО:</t>
  </si>
  <si>
    <t>Наименование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</si>
  <si>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</si>
  <si>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</si>
  <si>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</si>
  <si>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</si>
  <si>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</si>
  <si>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</si>
  <si>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</si>
  <si>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</si>
  <si>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</si>
  <si>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</si>
  <si>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 xml:space="preserve">Цена ед. тн, 
без НДС
в руб.
</t>
  </si>
  <si>
    <t>Количество</t>
  </si>
  <si>
    <t>Обозначение документа</t>
  </si>
  <si>
    <t>Масса, тн</t>
  </si>
  <si>
    <t xml:space="preserve">  ____________      Сокоушин И. Г.                                                                                           </t>
  </si>
  <si>
    <t xml:space="preserve"> </t>
  </si>
  <si>
    <t>Начальник ООПМ ТМО</t>
  </si>
  <si>
    <t>Ведущий инженер-технолог ООПМ ТМО</t>
  </si>
  <si>
    <t>ООПМТМО</t>
  </si>
  <si>
    <t>С. А. Карбышев</t>
  </si>
  <si>
    <t>Н. Н. Неволина</t>
  </si>
  <si>
    <t xml:space="preserve">       Директор филиала "Берёзовский"</t>
  </si>
  <si>
    <t>НЕ</t>
  </si>
  <si>
    <t>№ППУ</t>
  </si>
  <si>
    <t>Ведущий инженер-технолог отдела ОПМТМО службы СКиТН
Вайцекаускас К.Э.
т. 8-960-770-06-79</t>
  </si>
  <si>
    <t>К.Э. Вайцекаускас</t>
  </si>
  <si>
    <t>Договор №ИА-17-0781/436-17 от 28.08.2017 Приложение №4 п.п. 4.6; 4.7; 4.8; 4.9, Приложение №5 п.п. 10.183</t>
  </si>
  <si>
    <t>Заместитель директора филиала по экономике и финансам</t>
  </si>
  <si>
    <t>А.Г. Давлетова</t>
  </si>
  <si>
    <t>Начальник ССКиТН</t>
  </si>
  <si>
    <t xml:space="preserve">А.В. Альтах </t>
  </si>
  <si>
    <t xml:space="preserve">         "_____" _______________2018 г.</t>
  </si>
  <si>
    <t>ППУ</t>
  </si>
  <si>
    <t>Потребность в приобретении МТР для резерва ЗРА для проведения РВР по блоку №3</t>
  </si>
  <si>
    <t>Заявка-спецификация № 374</t>
  </si>
  <si>
    <t xml:space="preserve">Клапан регулирующий с электроприводом Ду65/65 Ру380кгс/см2 </t>
  </si>
  <si>
    <t>Клапан регулирующий с электроприводом Ду50/50 Ру380кгс/см2</t>
  </si>
  <si>
    <t>Вентиль запорный с электроприводом АД-1</t>
  </si>
  <si>
    <t xml:space="preserve">Вентиль запорный с электроприводом </t>
  </si>
  <si>
    <t>Вентиль запорный с маховиком</t>
  </si>
  <si>
    <t>Вентиль Ду32 электрифицированый (без эл.привода) под приварку</t>
  </si>
  <si>
    <t>Задвижка Ду100 электрифицированый (без эл.привода) под приварку</t>
  </si>
  <si>
    <t>Задвижка Ду150 электрифицированый (без эл.привода) под приварку</t>
  </si>
  <si>
    <t>Клапан запорный DN65, PN250/250</t>
  </si>
  <si>
    <t>Кран шаровой с ручным приводом DN20, PN380/280</t>
  </si>
  <si>
    <t xml:space="preserve">Тех. 
параметры
</t>
  </si>
  <si>
    <t>Марка, 
типо-
размер</t>
  </si>
  <si>
    <t>Ду65/65 Ру380кгс/см2   1711-64
(корпус угловой), 12100099.10,                   AUMA SARM</t>
  </si>
  <si>
    <t>Ду50/50 Ру380кгс/см2   1711-64
(корпус угловой), 12100099.20,                   AUMA SARM</t>
  </si>
  <si>
    <t>Ду20 Ру75кгс/см2               200 LM 42.2 HD2000 DN20 1.2.3,                   AUMA SA</t>
  </si>
  <si>
    <t>Ду20 Ру380кгс/см2               200 LM 42.2 HD2000 DN20 1.2.3,                   AUMA SA</t>
  </si>
  <si>
    <t>Ду65 Ру75кгс/см2               
200 LM 42.2
HD2000 DN65
1.2.12,                          AUMA SA</t>
  </si>
  <si>
    <t xml:space="preserve">Ду40 Ру380кгс/см2               
200 LM 45.2
HD2000 DN40 2.1                        </t>
  </si>
  <si>
    <t xml:space="preserve">Ду20 Ру255кгс/см2               
200 LM 45.2
HD2000 DN20 2.3                      </t>
  </si>
  <si>
    <t xml:space="preserve">Ду20 Ру255кгс/см2               
200 LM 45.2
HD2000 DN20 2.4                    </t>
  </si>
  <si>
    <t xml:space="preserve">Ду20 Ру380кгс/см2               
200 LM 45.2
HD2000 DN20 2.7                   </t>
  </si>
  <si>
    <t xml:space="preserve">DN65, Ру250/250кгс/см2               
200 LM 42.2
HD2000 </t>
  </si>
  <si>
    <t xml:space="preserve">DN20, Ру380/280кгс/см2               
200 LM 42.2
HD2000 </t>
  </si>
  <si>
    <t>Клапан регулирующий с электроприводом, DN 65/65. Ррасч=380кгс/см2, Трасч=280°С</t>
  </si>
  <si>
    <t>Клапан регулирующий с электроприводом, DN 50/50. Ррасч=380кгс/см2, Трасч=280°С</t>
  </si>
  <si>
    <t>Вентиль запорный с электроприводом АД-1, DN 20. Ррасч=75кгс/см2, Трасч=170°С</t>
  </si>
  <si>
    <t>Вентиль запорный с электроприводом АД-1, DN 20. Ррасч=380кгс/см2, Трасч=280°С</t>
  </si>
  <si>
    <t>Вентиль запорный с электроприводом, DN 65. Ррасч=75кгс/см2, Трасч=170°С</t>
  </si>
  <si>
    <t>Вентиль запорный с маховиком, DN 40. Ррасч=380кгс/см2, Трасч=280°С</t>
  </si>
  <si>
    <t>Вентиль запорный с маховиком, DN 20. Ррасч=255кгс/см2, Трасч=545°С</t>
  </si>
  <si>
    <t>Вентиль запорный с маховиком, DN 20. Ррасч=380кгс/см2, Трасч=280°С</t>
  </si>
  <si>
    <t>Вентиль Ду32 под приварку, Ррасч=239кгс/см2, Трасч=540°С</t>
  </si>
  <si>
    <t>Задвижка Ду100 под приварку, Ррасч=239кгс/см2, Трасч=540°С</t>
  </si>
  <si>
    <t>Задвижка Ду150 под приварку, Ррасч=33,9кгс/см2, Трасч=540°С</t>
  </si>
  <si>
    <t>Клапан запорный DN65, PN250/250 под приварку, Низколегированная сталь</t>
  </si>
  <si>
    <t>Клапан запорный DN20, PN380/280 под приварку, Низколегированная сталь</t>
  </si>
  <si>
    <t>шт.</t>
  </si>
  <si>
    <t>Ремонтно-восстановительные работы блока №3 филиала "Березовская ГРЭС" ПАО "Юнипро" (B103 BR03 HAT S003 Г3 - Линии впрысков, дренажей и воздушников)</t>
  </si>
  <si>
    <t>Дренажи из перепускных труб ВД</t>
  </si>
  <si>
    <t>Коллектор дренажей из перепускных труб ВД</t>
  </si>
  <si>
    <t>Дренажи из перепускных труб СД</t>
  </si>
  <si>
    <t>Дренажи из ЦВД</t>
  </si>
  <si>
    <t>Коллектор дренажей из перепускных труб ЦСД</t>
  </si>
  <si>
    <t>Дренажи из ЦВД в РД СД</t>
  </si>
  <si>
    <t>Дренажи из ЦСД в конденсатор</t>
  </si>
  <si>
    <t xml:space="preserve">Опорожнение трубопровода питательной воды
</t>
  </si>
  <si>
    <t>Дренажи</t>
  </si>
  <si>
    <t>Дренажные линии</t>
  </si>
  <si>
    <t>Дренажный трубопровод ПВД</t>
  </si>
  <si>
    <t xml:space="preserve">Ду32 Ру239кгс/см2  KSB NORI 500 ZXSV DN32 PN250/500 электрофицированный, без привода                   </t>
  </si>
  <si>
    <t xml:space="preserve">Ду100 Ру239кгс/см2  KSB ZTS D 100/100, электрофицированная без привода                   </t>
  </si>
  <si>
    <t>Запорный клапан Ду50 электрифицированый (без эл.привода) под приварку</t>
  </si>
  <si>
    <t xml:space="preserve">Ду50 Ру33,9кгс/см2   KSB   NORI 500 ZXSV DN50 PN250/500 электрофицированная, без привода          </t>
  </si>
  <si>
    <t>Запорный клапан Ду20 электрифицированый (без эл.привода) под приварку</t>
  </si>
  <si>
    <t xml:space="preserve">Ду20 Ру239кгс/см2  KSB NORI 500 ZXSV DN20 PN250/500 электрофицированная, без привода                   </t>
  </si>
  <si>
    <t xml:space="preserve">Ду150 Ру33,9кгс/см2  KSB ZTS C 150/150 DN150 электрофицированная без привода                   </t>
  </si>
  <si>
    <t>Запорный клапан Ду20 ручной под приварку</t>
  </si>
  <si>
    <t xml:space="preserve">Ду20 Ру239кгс/см2  KSB NORI 500 ZXSV DN20 PN250/500 с ручным приводом                   </t>
  </si>
  <si>
    <t>Запорный клапан Ду50 ручной под приварку</t>
  </si>
  <si>
    <t>Запорный клапан Ду50 под приварку, Ррасч=33,9кгс/см2, Трасч=540°С</t>
  </si>
  <si>
    <t>Запорный клапан Ду20 под приварку, Ррасч=239кгс/см2, Трасч=540°С</t>
  </si>
  <si>
    <t xml:space="preserve">Ду50 Ру33,9кгс/см2  KSB NORI 500 ZXSV DN50 PN250/500 с ручным приводом                   </t>
  </si>
  <si>
    <t xml:space="preserve">Ду50 Ру356кгс/см2 KSB NORI 500 ZXSV DN50 PN250/500 с ручным приводом                   </t>
  </si>
  <si>
    <t>Запорный клапан ручной Ду20 под приварку, Ррасч=40кгс/см2, Трасч=440°С</t>
  </si>
  <si>
    <t>Запорный клапан Ду50 под приварку, Ррасч=356кгс/см2, Трасч=276,7°С</t>
  </si>
  <si>
    <t xml:space="preserve">Ду20 Ру40кгс/см2 KSB NORI 500 ZXSV DN20 PN250/500 с ручным приводом                   </t>
  </si>
  <si>
    <t>Запорный клапан  ручной   Ду20 под приварку</t>
  </si>
  <si>
    <t>Запорный клапан     Ду20 под приварку</t>
  </si>
  <si>
    <t xml:space="preserve">Ду20 Ру76кгс/см2 KSB NORI 160 ZXS PN63/160 DN20 с ручным приводом                   </t>
  </si>
  <si>
    <t>Запорный клапан ручной Ду20 под приварку, Ррасч=76кгс/см2, Трасч=145°С</t>
  </si>
  <si>
    <t>Запорный клапан ручной        Ду10 под приварку</t>
  </si>
  <si>
    <t xml:space="preserve">Ду10 Ру76кгс/см2  KSB NORI 160 ZXS PN63/160 DN10 с ручным приводом                   </t>
  </si>
  <si>
    <t>Запорный клапан ручной    Ду25 под приварку</t>
  </si>
  <si>
    <t xml:space="preserve">Ду25 Ру40кгс/см2  KSB NORI 160 ZXS PN63/160 DN25 с ручным приводом                   </t>
  </si>
  <si>
    <t>Запорный клапан ручной Ду25 под приварку, Ррасч=40кгс/см2, Трасч=200°С</t>
  </si>
  <si>
    <t>Запорный клапан ручной        Ду20 под приварку</t>
  </si>
  <si>
    <t xml:space="preserve">Ду20 Ру40кгс/см2   KSB NORI 500 ZXSV DN20 PN250/500 с ручным приводом                   </t>
  </si>
  <si>
    <t>Запорный клапан ручной Ду20 под приварку, Ррасч=40кгс/см2, Трасч=540°С</t>
  </si>
  <si>
    <t>Запорный клапан ручной       Ду20 под приварку</t>
  </si>
  <si>
    <t xml:space="preserve">Ду20 Ру4кгс/см2  KSB NORI 40 ZXS PN40 DN20  с ручным приводом                  </t>
  </si>
  <si>
    <t>Запорный клапан ручной Ду20 под приварку, Ррасч=4кгс/см2, Трасч=440°С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</si>
</sst>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0.000"/>
    <numFmt numFmtId="166" formatCode="#,##0.00\ &quot;₽&quot;"/>
    <numFmt numFmtId="167" formatCode="#,##0.000000"/>
    <numFmt numFmtId="168" formatCode="0.0000"/>
    <numFmt numFmtId="169" formatCode="#,##0.00000"/>
    <numFmt numFmtId="170" formatCode="#,##0.0000000"/>
    <numFmt numFmtId="171" formatCode="#,##0.00\ _₽"/>
  </numFmts>
  <fonts count="16" x14ac:knownFonts="1">
    <font>
      <sz val="11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18"/>
      <color theme="1"/>
      <name val="Arial"/>
      <family val="2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6" fillId="0" borderId="0"/>
  </cellStyleXfs>
  <cellXfs count="11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4" fontId="4" fillId="0" borderId="0" xfId="0" applyNumberFormat="1" applyFont="1"/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/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14" fontId="11" fillId="0" borderId="0" xfId="0" applyNumberFormat="1" applyFont="1"/>
    <xf numFmtId="164" fontId="11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65" fontId="2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67" fontId="2" fillId="0" borderId="2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Border="1"/>
    <xf numFmtId="0" fontId="9" fillId="0" borderId="0" xfId="0" applyFont="1" applyBorder="1" applyAlignment="1">
      <alignment vertical="center"/>
    </xf>
    <xf numFmtId="0" fontId="13" fillId="0" borderId="0" xfId="0" applyFont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0" xfId="0" applyFont="1" applyAlignment="1">
      <alignment horizontal="right"/>
    </xf>
    <xf numFmtId="165" fontId="2" fillId="0" borderId="15" xfId="0" applyNumberFormat="1" applyFont="1" applyBorder="1" applyAlignment="1">
      <alignment horizontal="center" vertical="center" wrapText="1"/>
    </xf>
    <xf numFmtId="168" fontId="2" fillId="0" borderId="15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/>
    </xf>
    <xf numFmtId="166" fontId="2" fillId="0" borderId="15" xfId="0" applyNumberFormat="1" applyFont="1" applyBorder="1" applyAlignment="1">
      <alignment horizontal="center" vertical="center"/>
    </xf>
    <xf numFmtId="14" fontId="9" fillId="0" borderId="15" xfId="0" applyNumberFormat="1" applyFont="1" applyBorder="1"/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/>
    <xf numFmtId="14" fontId="2" fillId="0" borderId="2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 wrapText="1"/>
    </xf>
    <xf numFmtId="169" fontId="2" fillId="0" borderId="13" xfId="0" applyNumberFormat="1" applyFont="1" applyFill="1" applyBorder="1" applyAlignment="1">
      <alignment horizontal="center" vertical="center"/>
    </xf>
    <xf numFmtId="14" fontId="2" fillId="0" borderId="13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 wrapText="1"/>
    </xf>
    <xf numFmtId="167" fontId="2" fillId="0" borderId="8" xfId="0" applyNumberFormat="1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4" fontId="15" fillId="0" borderId="13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4" fontId="15" fillId="0" borderId="13" xfId="0" applyNumberFormat="1" applyFont="1" applyFill="1" applyBorder="1" applyAlignment="1">
      <alignment horizontal="center" vertical="center"/>
    </xf>
    <xf numFmtId="1" fontId="15" fillId="0" borderId="13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" fontId="15" fillId="0" borderId="8" xfId="0" applyNumberFormat="1" applyFont="1" applyFill="1" applyBorder="1" applyAlignment="1">
      <alignment horizontal="center" vertical="center"/>
    </xf>
    <xf numFmtId="1" fontId="15" fillId="0" borderId="8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/>
    </xf>
    <xf numFmtId="1" fontId="15" fillId="3" borderId="2" xfId="0" applyNumberFormat="1" applyFont="1" applyFill="1" applyBorder="1" applyAlignment="1">
      <alignment horizontal="center" vertical="center"/>
    </xf>
    <xf numFmtId="167" fontId="2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171" fontId="2" fillId="0" borderId="13" xfId="0" applyNumberFormat="1" applyFont="1" applyFill="1" applyBorder="1" applyAlignment="1">
      <alignment horizontal="center" vertical="center"/>
    </xf>
    <xf numFmtId="171" fontId="2" fillId="0" borderId="2" xfId="0" applyNumberFormat="1" applyFont="1" applyFill="1" applyBorder="1" applyAlignment="1">
      <alignment horizontal="center" vertical="center"/>
    </xf>
    <xf numFmtId="171" fontId="2" fillId="3" borderId="2" xfId="0" applyNumberFormat="1" applyFont="1" applyFill="1" applyBorder="1" applyAlignment="1">
      <alignment horizontal="center" vertical="center"/>
    </xf>
    <xf numFmtId="171" fontId="2" fillId="0" borderId="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tabSelected="1" showWhiteSpace="0" topLeftCell="A13" zoomScale="40" zoomScaleNormal="40" zoomScaleSheetLayoutView="40" zoomScalePageLayoutView="60" workbookViewId="0">
      <selection activeCell="V19" sqref="V19"/>
    </sheetView>
  </sheetViews>
  <sheetFormatPr defaultColWidth="9.140625" defaultRowHeight="14.25" x14ac:dyDescent="0.2"/>
  <cols>
    <col min="1" max="1" width="8.7109375" style="3" customWidth="1"/>
    <col min="2" max="2" width="50.85546875" style="3" customWidth="1"/>
    <col min="3" max="3" width="13.140625" style="3" customWidth="1"/>
    <col min="4" max="4" width="82.5703125" style="2" customWidth="1"/>
    <col min="5" max="5" width="32" style="2" customWidth="1"/>
    <col min="6" max="6" width="17.140625" style="2" hidden="1" customWidth="1"/>
    <col min="7" max="7" width="79.140625" style="2" customWidth="1"/>
    <col min="8" max="8" width="66.7109375" style="2" hidden="1" customWidth="1"/>
    <col min="9" max="9" width="12.85546875" style="2" customWidth="1"/>
    <col min="10" max="10" width="19.85546875" style="2" customWidth="1"/>
    <col min="11" max="11" width="29.5703125" style="2" hidden="1" customWidth="1"/>
    <col min="12" max="12" width="30.140625" style="2" customWidth="1"/>
    <col min="13" max="13" width="26.85546875" style="2" customWidth="1"/>
    <col min="14" max="14" width="22.7109375" style="5" customWidth="1"/>
    <col min="15" max="15" width="29.85546875" style="2" customWidth="1"/>
    <col min="16" max="16" width="32.7109375" style="2" customWidth="1"/>
    <col min="17" max="17" width="32.5703125" style="2" customWidth="1"/>
    <col min="18" max="16384" width="9.140625" style="2"/>
  </cols>
  <sheetData>
    <row r="1" spans="1:29" ht="36" customHeight="1" x14ac:dyDescent="0.2"/>
    <row r="2" spans="1:29" ht="33" customHeight="1" x14ac:dyDescent="0.35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9"/>
      <c r="M2" s="10"/>
      <c r="N2" s="11"/>
      <c r="O2" s="95" t="s">
        <v>23</v>
      </c>
      <c r="P2" s="95"/>
      <c r="Q2" s="95"/>
      <c r="R2" s="7"/>
    </row>
    <row r="3" spans="1:29" ht="33.75" customHeight="1" x14ac:dyDescent="0.35">
      <c r="A3" s="7"/>
      <c r="B3" s="7"/>
      <c r="C3" s="7"/>
      <c r="D3" s="7"/>
      <c r="E3" s="8"/>
      <c r="F3" s="8"/>
      <c r="G3" s="8"/>
      <c r="H3" s="8"/>
      <c r="I3" s="8"/>
      <c r="J3" s="8"/>
      <c r="K3" s="8"/>
      <c r="L3" s="9"/>
      <c r="M3" s="10"/>
      <c r="N3" s="11"/>
      <c r="O3" s="95" t="s">
        <v>10</v>
      </c>
      <c r="P3" s="95"/>
      <c r="Q3" s="95"/>
      <c r="R3" s="7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39" customHeight="1" x14ac:dyDescent="0.35">
      <c r="A4" s="105"/>
      <c r="B4" s="105"/>
      <c r="C4" s="105"/>
      <c r="D4" s="105"/>
      <c r="E4" s="105"/>
      <c r="F4" s="8"/>
      <c r="G4" s="8"/>
      <c r="H4" s="8"/>
      <c r="I4" s="8"/>
      <c r="J4" s="8"/>
      <c r="K4" s="8"/>
      <c r="L4" s="9"/>
      <c r="M4" s="10"/>
      <c r="N4" s="10"/>
      <c r="O4" s="95" t="s">
        <v>16</v>
      </c>
      <c r="P4" s="95"/>
      <c r="Q4" s="95"/>
      <c r="R4" s="1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</row>
    <row r="5" spans="1:29" ht="45.75" customHeight="1" x14ac:dyDescent="0.35">
      <c r="A5" s="105" t="s">
        <v>20</v>
      </c>
      <c r="B5" s="105"/>
      <c r="C5" s="105"/>
      <c r="D5" s="105"/>
      <c r="E5" s="105"/>
      <c r="F5" s="8"/>
      <c r="G5" s="8"/>
      <c r="H5" s="8"/>
      <c r="I5" s="8"/>
      <c r="J5" s="8"/>
      <c r="K5" s="8"/>
      <c r="L5" s="9"/>
      <c r="M5" s="10"/>
      <c r="N5" s="10"/>
      <c r="O5" s="96" t="s">
        <v>33</v>
      </c>
      <c r="P5" s="96"/>
      <c r="Q5" s="96"/>
      <c r="R5" s="28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30" customHeight="1" x14ac:dyDescent="0.35">
      <c r="A6" s="107" t="s">
        <v>36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2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39" customHeight="1" x14ac:dyDescent="0.35">
      <c r="A7" s="108" t="s">
        <v>35</v>
      </c>
      <c r="B7" s="108"/>
      <c r="C7" s="108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2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46.5" customHeight="1" x14ac:dyDescent="0.35">
      <c r="A8" s="108" t="s">
        <v>11</v>
      </c>
      <c r="B8" s="108"/>
      <c r="C8" s="108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2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42.75" customHeight="1" thickBot="1" x14ac:dyDescent="0.4">
      <c r="A9" s="106" t="s">
        <v>28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9"/>
      <c r="R9" s="12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16.25" customHeight="1" thickBot="1" x14ac:dyDescent="0.4">
      <c r="A10" s="13" t="s">
        <v>6</v>
      </c>
      <c r="B10" s="13" t="s">
        <v>24</v>
      </c>
      <c r="C10" s="14" t="s">
        <v>34</v>
      </c>
      <c r="D10" s="14" t="s">
        <v>1</v>
      </c>
      <c r="E10" s="14" t="s">
        <v>48</v>
      </c>
      <c r="F10" s="14" t="s">
        <v>25</v>
      </c>
      <c r="G10" s="14" t="s">
        <v>47</v>
      </c>
      <c r="H10" s="14" t="s">
        <v>14</v>
      </c>
      <c r="I10" s="14" t="s">
        <v>2</v>
      </c>
      <c r="J10" s="14" t="s">
        <v>13</v>
      </c>
      <c r="K10" s="14" t="s">
        <v>15</v>
      </c>
      <c r="L10" s="14" t="s">
        <v>12</v>
      </c>
      <c r="M10" s="15" t="s">
        <v>7</v>
      </c>
      <c r="N10" s="16" t="s">
        <v>3</v>
      </c>
      <c r="O10" s="14" t="s">
        <v>8</v>
      </c>
      <c r="P10" s="15" t="s">
        <v>4</v>
      </c>
      <c r="Q10" s="14" t="s">
        <v>5</v>
      </c>
      <c r="R10" s="12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27" customHeight="1" thickBot="1" x14ac:dyDescent="0.4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4</v>
      </c>
      <c r="G11" s="27">
        <v>6</v>
      </c>
      <c r="H11" s="27">
        <v>6</v>
      </c>
      <c r="I11" s="27">
        <v>7</v>
      </c>
      <c r="J11" s="27">
        <v>8</v>
      </c>
      <c r="K11" s="27">
        <v>9</v>
      </c>
      <c r="L11" s="27">
        <v>9</v>
      </c>
      <c r="M11" s="27">
        <v>10</v>
      </c>
      <c r="N11" s="27">
        <v>11</v>
      </c>
      <c r="O11" s="27">
        <v>12</v>
      </c>
      <c r="P11" s="27">
        <v>13</v>
      </c>
      <c r="Q11" s="27">
        <v>14</v>
      </c>
      <c r="R11" s="12"/>
    </row>
    <row r="12" spans="1:29" ht="102.75" customHeight="1" x14ac:dyDescent="0.35">
      <c r="A12" s="34">
        <v>1</v>
      </c>
      <c r="B12" s="61"/>
      <c r="C12" s="61">
        <v>185</v>
      </c>
      <c r="D12" s="62" t="s">
        <v>37</v>
      </c>
      <c r="E12" s="62" t="s">
        <v>49</v>
      </c>
      <c r="F12" s="63"/>
      <c r="G12" s="62" t="s">
        <v>60</v>
      </c>
      <c r="H12" s="54"/>
      <c r="I12" s="64" t="s">
        <v>73</v>
      </c>
      <c r="J12" s="65">
        <v>1</v>
      </c>
      <c r="K12" s="55"/>
      <c r="L12" s="90"/>
      <c r="M12" s="90">
        <f>L12*J12</f>
        <v>0</v>
      </c>
      <c r="N12" s="56">
        <v>43281</v>
      </c>
      <c r="O12" s="66"/>
      <c r="P12" s="101" t="s">
        <v>26</v>
      </c>
      <c r="Q12" s="99" t="s">
        <v>74</v>
      </c>
      <c r="R12" s="12"/>
    </row>
    <row r="13" spans="1:29" ht="102.75" customHeight="1" x14ac:dyDescent="0.35">
      <c r="A13" s="35">
        <v>2</v>
      </c>
      <c r="B13" s="67"/>
      <c r="C13" s="67">
        <v>185</v>
      </c>
      <c r="D13" s="68" t="s">
        <v>38</v>
      </c>
      <c r="E13" s="68" t="s">
        <v>50</v>
      </c>
      <c r="F13" s="69"/>
      <c r="G13" s="68" t="s">
        <v>61</v>
      </c>
      <c r="H13" s="41"/>
      <c r="I13" s="70" t="s">
        <v>73</v>
      </c>
      <c r="J13" s="71">
        <v>1</v>
      </c>
      <c r="K13" s="40"/>
      <c r="L13" s="91"/>
      <c r="M13" s="91">
        <f t="shared" ref="M13:M36" si="0">L13*J13</f>
        <v>0</v>
      </c>
      <c r="N13" s="53">
        <v>43281</v>
      </c>
      <c r="O13" s="72"/>
      <c r="P13" s="102"/>
      <c r="Q13" s="100"/>
      <c r="R13" s="12"/>
    </row>
    <row r="14" spans="1:29" ht="102.75" customHeight="1" x14ac:dyDescent="0.35">
      <c r="A14" s="35">
        <v>3</v>
      </c>
      <c r="B14" s="67"/>
      <c r="C14" s="67">
        <v>185</v>
      </c>
      <c r="D14" s="68" t="s">
        <v>39</v>
      </c>
      <c r="E14" s="68" t="s">
        <v>51</v>
      </c>
      <c r="F14" s="69"/>
      <c r="G14" s="68" t="s">
        <v>62</v>
      </c>
      <c r="H14" s="41"/>
      <c r="I14" s="70" t="s">
        <v>73</v>
      </c>
      <c r="J14" s="71">
        <v>1</v>
      </c>
      <c r="K14" s="33"/>
      <c r="L14" s="91"/>
      <c r="M14" s="91">
        <f t="shared" si="0"/>
        <v>0</v>
      </c>
      <c r="N14" s="53">
        <v>43281</v>
      </c>
      <c r="O14" s="72"/>
      <c r="P14" s="102"/>
      <c r="Q14" s="100"/>
      <c r="R14" s="12"/>
    </row>
    <row r="15" spans="1:29" ht="81" x14ac:dyDescent="0.35">
      <c r="A15" s="35">
        <v>4</v>
      </c>
      <c r="B15" s="67"/>
      <c r="C15" s="67">
        <v>185</v>
      </c>
      <c r="D15" s="68" t="s">
        <v>39</v>
      </c>
      <c r="E15" s="68" t="s">
        <v>52</v>
      </c>
      <c r="F15" s="69"/>
      <c r="G15" s="68" t="s">
        <v>63</v>
      </c>
      <c r="H15" s="41"/>
      <c r="I15" s="70" t="s">
        <v>73</v>
      </c>
      <c r="J15" s="71">
        <v>1</v>
      </c>
      <c r="K15" s="33"/>
      <c r="L15" s="91"/>
      <c r="M15" s="91">
        <f t="shared" si="0"/>
        <v>0</v>
      </c>
      <c r="N15" s="53">
        <v>43281</v>
      </c>
      <c r="O15" s="72"/>
      <c r="P15" s="102"/>
      <c r="Q15" s="100"/>
      <c r="R15" s="12"/>
    </row>
    <row r="16" spans="1:29" ht="101.25" customHeight="1" x14ac:dyDescent="0.35">
      <c r="A16" s="35">
        <v>5</v>
      </c>
      <c r="B16" s="67"/>
      <c r="C16" s="67">
        <v>185</v>
      </c>
      <c r="D16" s="68" t="s">
        <v>40</v>
      </c>
      <c r="E16" s="68" t="s">
        <v>53</v>
      </c>
      <c r="F16" s="69"/>
      <c r="G16" s="68" t="s">
        <v>64</v>
      </c>
      <c r="H16" s="41"/>
      <c r="I16" s="70" t="s">
        <v>73</v>
      </c>
      <c r="J16" s="71">
        <v>1</v>
      </c>
      <c r="K16" s="33"/>
      <c r="L16" s="91"/>
      <c r="M16" s="91">
        <f t="shared" si="0"/>
        <v>0</v>
      </c>
      <c r="N16" s="53">
        <v>43281</v>
      </c>
      <c r="O16" s="72"/>
      <c r="P16" s="102"/>
      <c r="Q16" s="100"/>
      <c r="R16" s="12"/>
    </row>
    <row r="17" spans="1:18" ht="101.25" customHeight="1" x14ac:dyDescent="0.35">
      <c r="A17" s="35">
        <v>6</v>
      </c>
      <c r="B17" s="67"/>
      <c r="C17" s="67">
        <v>185</v>
      </c>
      <c r="D17" s="68" t="s">
        <v>41</v>
      </c>
      <c r="E17" s="68" t="s">
        <v>54</v>
      </c>
      <c r="F17" s="69"/>
      <c r="G17" s="68" t="s">
        <v>65</v>
      </c>
      <c r="H17" s="41"/>
      <c r="I17" s="70" t="s">
        <v>73</v>
      </c>
      <c r="J17" s="71">
        <v>2</v>
      </c>
      <c r="K17" s="33"/>
      <c r="L17" s="91"/>
      <c r="M17" s="91">
        <f t="shared" si="0"/>
        <v>0</v>
      </c>
      <c r="N17" s="53">
        <v>43281</v>
      </c>
      <c r="O17" s="72"/>
      <c r="P17" s="102"/>
      <c r="Q17" s="100"/>
      <c r="R17" s="12"/>
    </row>
    <row r="18" spans="1:18" ht="101.25" customHeight="1" x14ac:dyDescent="0.35">
      <c r="A18" s="35">
        <v>7</v>
      </c>
      <c r="B18" s="67"/>
      <c r="C18" s="67">
        <v>185</v>
      </c>
      <c r="D18" s="68" t="s">
        <v>41</v>
      </c>
      <c r="E18" s="68" t="s">
        <v>55</v>
      </c>
      <c r="F18" s="69"/>
      <c r="G18" s="68" t="s">
        <v>66</v>
      </c>
      <c r="H18" s="41"/>
      <c r="I18" s="70" t="s">
        <v>73</v>
      </c>
      <c r="J18" s="71">
        <v>2</v>
      </c>
      <c r="K18" s="33"/>
      <c r="L18" s="91"/>
      <c r="M18" s="91">
        <f t="shared" si="0"/>
        <v>0</v>
      </c>
      <c r="N18" s="53">
        <v>43281</v>
      </c>
      <c r="O18" s="72"/>
      <c r="P18" s="102"/>
      <c r="Q18" s="100"/>
      <c r="R18" s="12"/>
    </row>
    <row r="19" spans="1:18" ht="101.25" customHeight="1" x14ac:dyDescent="0.35">
      <c r="A19" s="35">
        <v>8</v>
      </c>
      <c r="B19" s="67"/>
      <c r="C19" s="67">
        <v>185</v>
      </c>
      <c r="D19" s="68" t="s">
        <v>41</v>
      </c>
      <c r="E19" s="68" t="s">
        <v>56</v>
      </c>
      <c r="F19" s="69"/>
      <c r="G19" s="68" t="s">
        <v>66</v>
      </c>
      <c r="H19" s="41"/>
      <c r="I19" s="70" t="s">
        <v>73</v>
      </c>
      <c r="J19" s="71">
        <v>1</v>
      </c>
      <c r="K19" s="33"/>
      <c r="L19" s="91"/>
      <c r="M19" s="91">
        <f t="shared" si="0"/>
        <v>0</v>
      </c>
      <c r="N19" s="53">
        <v>43281</v>
      </c>
      <c r="O19" s="72"/>
      <c r="P19" s="102"/>
      <c r="Q19" s="100"/>
      <c r="R19" s="12"/>
    </row>
    <row r="20" spans="1:18" ht="101.25" customHeight="1" x14ac:dyDescent="0.35">
      <c r="A20" s="35">
        <v>9</v>
      </c>
      <c r="B20" s="67"/>
      <c r="C20" s="67">
        <v>185</v>
      </c>
      <c r="D20" s="68" t="s">
        <v>41</v>
      </c>
      <c r="E20" s="68" t="s">
        <v>57</v>
      </c>
      <c r="F20" s="69"/>
      <c r="G20" s="68" t="s">
        <v>67</v>
      </c>
      <c r="H20" s="41"/>
      <c r="I20" s="70" t="s">
        <v>73</v>
      </c>
      <c r="J20" s="71">
        <v>4</v>
      </c>
      <c r="K20" s="33"/>
      <c r="L20" s="91"/>
      <c r="M20" s="91">
        <f t="shared" si="0"/>
        <v>0</v>
      </c>
      <c r="N20" s="53">
        <v>43281</v>
      </c>
      <c r="O20" s="72"/>
      <c r="P20" s="102"/>
      <c r="Q20" s="100"/>
      <c r="R20" s="12"/>
    </row>
    <row r="21" spans="1:18" ht="127.5" customHeight="1" x14ac:dyDescent="0.35">
      <c r="A21" s="80">
        <v>10</v>
      </c>
      <c r="B21" s="81"/>
      <c r="C21" s="81">
        <v>185</v>
      </c>
      <c r="D21" s="82" t="s">
        <v>42</v>
      </c>
      <c r="E21" s="82" t="s">
        <v>86</v>
      </c>
      <c r="F21" s="83"/>
      <c r="G21" s="82" t="s">
        <v>68</v>
      </c>
      <c r="H21" s="84"/>
      <c r="I21" s="85" t="s">
        <v>73</v>
      </c>
      <c r="J21" s="86">
        <v>2</v>
      </c>
      <c r="K21" s="87"/>
      <c r="L21" s="92"/>
      <c r="M21" s="92">
        <f t="shared" si="0"/>
        <v>0</v>
      </c>
      <c r="N21" s="88">
        <v>43281</v>
      </c>
      <c r="O21" s="89"/>
      <c r="P21" s="102" t="s">
        <v>26</v>
      </c>
      <c r="Q21" s="73" t="s">
        <v>75</v>
      </c>
      <c r="R21" s="12"/>
    </row>
    <row r="22" spans="1:18" ht="114.75" customHeight="1" x14ac:dyDescent="0.35">
      <c r="A22" s="80">
        <v>11</v>
      </c>
      <c r="B22" s="81"/>
      <c r="C22" s="81">
        <v>185</v>
      </c>
      <c r="D22" s="82" t="s">
        <v>43</v>
      </c>
      <c r="E22" s="82" t="s">
        <v>87</v>
      </c>
      <c r="F22" s="83"/>
      <c r="G22" s="82" t="s">
        <v>69</v>
      </c>
      <c r="H22" s="84"/>
      <c r="I22" s="85" t="s">
        <v>73</v>
      </c>
      <c r="J22" s="86">
        <v>1</v>
      </c>
      <c r="K22" s="87"/>
      <c r="L22" s="92"/>
      <c r="M22" s="92">
        <f t="shared" si="0"/>
        <v>0</v>
      </c>
      <c r="N22" s="88">
        <v>43281</v>
      </c>
      <c r="O22" s="89"/>
      <c r="P22" s="102"/>
      <c r="Q22" s="73" t="s">
        <v>76</v>
      </c>
      <c r="R22" s="12"/>
    </row>
    <row r="23" spans="1:18" ht="127.5" customHeight="1" x14ac:dyDescent="0.35">
      <c r="A23" s="80">
        <v>12</v>
      </c>
      <c r="B23" s="81"/>
      <c r="C23" s="81">
        <v>185</v>
      </c>
      <c r="D23" s="82" t="s">
        <v>88</v>
      </c>
      <c r="E23" s="82" t="s">
        <v>89</v>
      </c>
      <c r="F23" s="83"/>
      <c r="G23" s="82" t="s">
        <v>96</v>
      </c>
      <c r="H23" s="84"/>
      <c r="I23" s="85" t="s">
        <v>73</v>
      </c>
      <c r="J23" s="86">
        <v>4</v>
      </c>
      <c r="K23" s="87"/>
      <c r="L23" s="92"/>
      <c r="M23" s="92">
        <f t="shared" si="0"/>
        <v>0</v>
      </c>
      <c r="N23" s="88">
        <v>43281</v>
      </c>
      <c r="O23" s="89"/>
      <c r="P23" s="102"/>
      <c r="Q23" s="73" t="s">
        <v>77</v>
      </c>
      <c r="R23" s="12"/>
    </row>
    <row r="24" spans="1:18" ht="123.75" customHeight="1" x14ac:dyDescent="0.35">
      <c r="A24" s="80">
        <v>13</v>
      </c>
      <c r="B24" s="81"/>
      <c r="C24" s="81">
        <v>185</v>
      </c>
      <c r="D24" s="82" t="s">
        <v>90</v>
      </c>
      <c r="E24" s="82" t="s">
        <v>91</v>
      </c>
      <c r="F24" s="83"/>
      <c r="G24" s="82" t="s">
        <v>97</v>
      </c>
      <c r="H24" s="84"/>
      <c r="I24" s="85" t="s">
        <v>73</v>
      </c>
      <c r="J24" s="86">
        <v>1</v>
      </c>
      <c r="K24" s="87"/>
      <c r="L24" s="92"/>
      <c r="M24" s="92">
        <f t="shared" si="0"/>
        <v>0</v>
      </c>
      <c r="N24" s="88">
        <v>43281</v>
      </c>
      <c r="O24" s="89"/>
      <c r="P24" s="102"/>
      <c r="Q24" s="73" t="s">
        <v>78</v>
      </c>
      <c r="R24" s="12"/>
    </row>
    <row r="25" spans="1:18" ht="101.25" customHeight="1" x14ac:dyDescent="0.35">
      <c r="A25" s="80">
        <v>14</v>
      </c>
      <c r="B25" s="81"/>
      <c r="C25" s="81">
        <v>185</v>
      </c>
      <c r="D25" s="82" t="s">
        <v>44</v>
      </c>
      <c r="E25" s="82" t="s">
        <v>92</v>
      </c>
      <c r="F25" s="83"/>
      <c r="G25" s="82" t="s">
        <v>70</v>
      </c>
      <c r="H25" s="84"/>
      <c r="I25" s="85" t="s">
        <v>73</v>
      </c>
      <c r="J25" s="86">
        <v>1</v>
      </c>
      <c r="K25" s="87"/>
      <c r="L25" s="92"/>
      <c r="M25" s="92">
        <f t="shared" si="0"/>
        <v>0</v>
      </c>
      <c r="N25" s="88">
        <v>43281</v>
      </c>
      <c r="O25" s="89"/>
      <c r="P25" s="102"/>
      <c r="Q25" s="73" t="s">
        <v>79</v>
      </c>
      <c r="R25" s="12"/>
    </row>
    <row r="26" spans="1:18" ht="101.25" customHeight="1" x14ac:dyDescent="0.35">
      <c r="A26" s="80">
        <v>15</v>
      </c>
      <c r="B26" s="81"/>
      <c r="C26" s="81">
        <v>185</v>
      </c>
      <c r="D26" s="82" t="s">
        <v>93</v>
      </c>
      <c r="E26" s="82" t="s">
        <v>94</v>
      </c>
      <c r="F26" s="83"/>
      <c r="G26" s="82" t="s">
        <v>97</v>
      </c>
      <c r="H26" s="84"/>
      <c r="I26" s="85" t="s">
        <v>73</v>
      </c>
      <c r="J26" s="86">
        <v>1</v>
      </c>
      <c r="K26" s="87"/>
      <c r="L26" s="92"/>
      <c r="M26" s="92">
        <f t="shared" si="0"/>
        <v>0</v>
      </c>
      <c r="N26" s="88">
        <v>43281</v>
      </c>
      <c r="O26" s="89"/>
      <c r="P26" s="102"/>
      <c r="Q26" s="73" t="s">
        <v>80</v>
      </c>
      <c r="R26" s="12"/>
    </row>
    <row r="27" spans="1:18" ht="125.25" customHeight="1" x14ac:dyDescent="0.35">
      <c r="A27" s="80">
        <v>16</v>
      </c>
      <c r="B27" s="81"/>
      <c r="C27" s="81">
        <v>185</v>
      </c>
      <c r="D27" s="82" t="s">
        <v>95</v>
      </c>
      <c r="E27" s="82" t="s">
        <v>98</v>
      </c>
      <c r="F27" s="83"/>
      <c r="G27" s="82" t="s">
        <v>96</v>
      </c>
      <c r="H27" s="84"/>
      <c r="I27" s="85" t="s">
        <v>73</v>
      </c>
      <c r="J27" s="86">
        <v>1</v>
      </c>
      <c r="K27" s="87"/>
      <c r="L27" s="92"/>
      <c r="M27" s="92">
        <f t="shared" si="0"/>
        <v>0</v>
      </c>
      <c r="N27" s="88">
        <v>43281</v>
      </c>
      <c r="O27" s="89"/>
      <c r="P27" s="102"/>
      <c r="Q27" s="73" t="s">
        <v>81</v>
      </c>
      <c r="R27" s="12"/>
    </row>
    <row r="28" spans="1:18" ht="127.5" customHeight="1" x14ac:dyDescent="0.35">
      <c r="A28" s="80">
        <v>17</v>
      </c>
      <c r="B28" s="81"/>
      <c r="C28" s="81">
        <v>185</v>
      </c>
      <c r="D28" s="82" t="s">
        <v>95</v>
      </c>
      <c r="E28" s="82" t="s">
        <v>99</v>
      </c>
      <c r="F28" s="83"/>
      <c r="G28" s="82" t="s">
        <v>101</v>
      </c>
      <c r="H28" s="84"/>
      <c r="I28" s="85" t="s">
        <v>73</v>
      </c>
      <c r="J28" s="86">
        <v>2</v>
      </c>
      <c r="K28" s="87"/>
      <c r="L28" s="92"/>
      <c r="M28" s="92">
        <f t="shared" si="0"/>
        <v>0</v>
      </c>
      <c r="N28" s="88">
        <v>43281</v>
      </c>
      <c r="O28" s="89"/>
      <c r="P28" s="102"/>
      <c r="Q28" s="73" t="s">
        <v>82</v>
      </c>
      <c r="R28" s="12"/>
    </row>
    <row r="29" spans="1:18" ht="118.5" customHeight="1" x14ac:dyDescent="0.35">
      <c r="A29" s="80">
        <v>18</v>
      </c>
      <c r="B29" s="81"/>
      <c r="C29" s="81">
        <v>185</v>
      </c>
      <c r="D29" s="82" t="s">
        <v>103</v>
      </c>
      <c r="E29" s="82" t="s">
        <v>102</v>
      </c>
      <c r="F29" s="83"/>
      <c r="G29" s="82" t="s">
        <v>100</v>
      </c>
      <c r="H29" s="84"/>
      <c r="I29" s="85" t="s">
        <v>73</v>
      </c>
      <c r="J29" s="86">
        <v>2</v>
      </c>
      <c r="K29" s="87"/>
      <c r="L29" s="92"/>
      <c r="M29" s="92">
        <f t="shared" si="0"/>
        <v>0</v>
      </c>
      <c r="N29" s="88">
        <v>43281</v>
      </c>
      <c r="O29" s="89"/>
      <c r="P29" s="102"/>
      <c r="Q29" s="73" t="s">
        <v>83</v>
      </c>
      <c r="R29" s="12"/>
    </row>
    <row r="30" spans="1:18" ht="158.25" customHeight="1" x14ac:dyDescent="0.35">
      <c r="A30" s="80">
        <v>19</v>
      </c>
      <c r="B30" s="81"/>
      <c r="C30" s="81">
        <v>185</v>
      </c>
      <c r="D30" s="82" t="s">
        <v>104</v>
      </c>
      <c r="E30" s="82" t="s">
        <v>105</v>
      </c>
      <c r="F30" s="83"/>
      <c r="G30" s="82" t="s">
        <v>106</v>
      </c>
      <c r="H30" s="84"/>
      <c r="I30" s="85" t="s">
        <v>73</v>
      </c>
      <c r="J30" s="86">
        <v>2</v>
      </c>
      <c r="K30" s="87"/>
      <c r="L30" s="92"/>
      <c r="M30" s="92">
        <f t="shared" si="0"/>
        <v>0</v>
      </c>
      <c r="N30" s="88">
        <v>43281</v>
      </c>
      <c r="O30" s="89"/>
      <c r="P30" s="102"/>
      <c r="Q30" s="73" t="s">
        <v>84</v>
      </c>
      <c r="R30" s="12"/>
    </row>
    <row r="31" spans="1:18" ht="158.25" customHeight="1" x14ac:dyDescent="0.35">
      <c r="A31" s="80">
        <v>20</v>
      </c>
      <c r="B31" s="81"/>
      <c r="C31" s="81">
        <v>185</v>
      </c>
      <c r="D31" s="82" t="s">
        <v>107</v>
      </c>
      <c r="E31" s="82" t="s">
        <v>108</v>
      </c>
      <c r="F31" s="83"/>
      <c r="G31" s="82" t="s">
        <v>106</v>
      </c>
      <c r="H31" s="84"/>
      <c r="I31" s="85" t="s">
        <v>73</v>
      </c>
      <c r="J31" s="86">
        <v>2</v>
      </c>
      <c r="K31" s="87"/>
      <c r="L31" s="92"/>
      <c r="M31" s="92">
        <f t="shared" si="0"/>
        <v>0</v>
      </c>
      <c r="N31" s="88">
        <v>43281</v>
      </c>
      <c r="O31" s="89"/>
      <c r="P31" s="102"/>
      <c r="Q31" s="73" t="s">
        <v>84</v>
      </c>
      <c r="R31" s="12"/>
    </row>
    <row r="32" spans="1:18" ht="158.25" customHeight="1" x14ac:dyDescent="0.35">
      <c r="A32" s="80">
        <v>21</v>
      </c>
      <c r="B32" s="81"/>
      <c r="C32" s="81">
        <v>185</v>
      </c>
      <c r="D32" s="82" t="s">
        <v>109</v>
      </c>
      <c r="E32" s="82" t="s">
        <v>110</v>
      </c>
      <c r="F32" s="83"/>
      <c r="G32" s="82" t="s">
        <v>111</v>
      </c>
      <c r="H32" s="84"/>
      <c r="I32" s="85" t="s">
        <v>73</v>
      </c>
      <c r="J32" s="86">
        <v>2</v>
      </c>
      <c r="K32" s="87"/>
      <c r="L32" s="92"/>
      <c r="M32" s="92">
        <f t="shared" si="0"/>
        <v>0</v>
      </c>
      <c r="N32" s="88">
        <v>43281</v>
      </c>
      <c r="O32" s="89"/>
      <c r="P32" s="102"/>
      <c r="Q32" s="73" t="s">
        <v>84</v>
      </c>
      <c r="R32" s="12"/>
    </row>
    <row r="33" spans="1:29" ht="158.25" customHeight="1" x14ac:dyDescent="0.35">
      <c r="A33" s="80">
        <v>22</v>
      </c>
      <c r="B33" s="81"/>
      <c r="C33" s="81">
        <v>185</v>
      </c>
      <c r="D33" s="82" t="s">
        <v>112</v>
      </c>
      <c r="E33" s="82" t="s">
        <v>113</v>
      </c>
      <c r="F33" s="83"/>
      <c r="G33" s="82" t="s">
        <v>114</v>
      </c>
      <c r="H33" s="84"/>
      <c r="I33" s="85" t="s">
        <v>73</v>
      </c>
      <c r="J33" s="86">
        <v>2</v>
      </c>
      <c r="K33" s="87"/>
      <c r="L33" s="92"/>
      <c r="M33" s="92">
        <f t="shared" si="0"/>
        <v>0</v>
      </c>
      <c r="N33" s="88">
        <v>43281</v>
      </c>
      <c r="O33" s="89"/>
      <c r="P33" s="102"/>
      <c r="Q33" s="73" t="s">
        <v>83</v>
      </c>
      <c r="R33" s="12"/>
    </row>
    <row r="34" spans="1:29" ht="158.25" customHeight="1" x14ac:dyDescent="0.35">
      <c r="A34" s="80">
        <v>23</v>
      </c>
      <c r="B34" s="81"/>
      <c r="C34" s="81">
        <v>185</v>
      </c>
      <c r="D34" s="82" t="s">
        <v>115</v>
      </c>
      <c r="E34" s="82" t="s">
        <v>116</v>
      </c>
      <c r="F34" s="83"/>
      <c r="G34" s="82" t="s">
        <v>117</v>
      </c>
      <c r="H34" s="84"/>
      <c r="I34" s="85" t="s">
        <v>73</v>
      </c>
      <c r="J34" s="86">
        <v>2</v>
      </c>
      <c r="K34" s="87"/>
      <c r="L34" s="92"/>
      <c r="M34" s="92">
        <f t="shared" si="0"/>
        <v>0</v>
      </c>
      <c r="N34" s="88">
        <v>43281</v>
      </c>
      <c r="O34" s="89"/>
      <c r="P34" s="102"/>
      <c r="Q34" s="73" t="s">
        <v>83</v>
      </c>
      <c r="R34" s="12"/>
    </row>
    <row r="35" spans="1:29" ht="119.25" customHeight="1" x14ac:dyDescent="0.35">
      <c r="A35" s="35">
        <v>24</v>
      </c>
      <c r="B35" s="67"/>
      <c r="C35" s="67">
        <v>185</v>
      </c>
      <c r="D35" s="68" t="s">
        <v>45</v>
      </c>
      <c r="E35" s="68" t="s">
        <v>58</v>
      </c>
      <c r="F35" s="69"/>
      <c r="G35" s="68" t="s">
        <v>71</v>
      </c>
      <c r="H35" s="41"/>
      <c r="I35" s="70" t="s">
        <v>73</v>
      </c>
      <c r="J35" s="71">
        <v>7</v>
      </c>
      <c r="K35" s="33"/>
      <c r="L35" s="91"/>
      <c r="M35" s="91">
        <f t="shared" si="0"/>
        <v>0</v>
      </c>
      <c r="N35" s="53">
        <v>43281</v>
      </c>
      <c r="O35" s="72"/>
      <c r="P35" s="102"/>
      <c r="Q35" s="73" t="s">
        <v>85</v>
      </c>
      <c r="R35" s="12"/>
    </row>
    <row r="36" spans="1:29" ht="162" customHeight="1" thickBot="1" x14ac:dyDescent="0.4">
      <c r="A36" s="57">
        <v>25</v>
      </c>
      <c r="B36" s="74"/>
      <c r="C36" s="74">
        <v>185</v>
      </c>
      <c r="D36" s="75" t="s">
        <v>46</v>
      </c>
      <c r="E36" s="75" t="s">
        <v>59</v>
      </c>
      <c r="F36" s="76"/>
      <c r="G36" s="75" t="s">
        <v>72</v>
      </c>
      <c r="H36" s="58"/>
      <c r="I36" s="77" t="s">
        <v>73</v>
      </c>
      <c r="J36" s="78">
        <v>6</v>
      </c>
      <c r="K36" s="59"/>
      <c r="L36" s="91"/>
      <c r="M36" s="93">
        <f t="shared" si="0"/>
        <v>0</v>
      </c>
      <c r="N36" s="60">
        <v>43281</v>
      </c>
      <c r="O36" s="72"/>
      <c r="P36" s="103"/>
      <c r="Q36" s="79" t="s">
        <v>85</v>
      </c>
      <c r="R36" s="12"/>
    </row>
    <row r="37" spans="1:29" ht="25.5" customHeight="1" thickBot="1" x14ac:dyDescent="0.4">
      <c r="A37" s="97" t="s">
        <v>0</v>
      </c>
      <c r="B37" s="98"/>
      <c r="C37" s="98"/>
      <c r="D37" s="98"/>
      <c r="E37" s="98"/>
      <c r="F37" s="98"/>
      <c r="G37" s="98"/>
      <c r="H37" s="98"/>
      <c r="I37" s="98"/>
      <c r="J37" s="45">
        <f>SUM(J12:J36)</f>
        <v>52</v>
      </c>
      <c r="K37" s="46">
        <f>SUM(K12:K36)</f>
        <v>0</v>
      </c>
      <c r="L37" s="47"/>
      <c r="M37" s="48">
        <f>SUM(M12:M36)</f>
        <v>0</v>
      </c>
      <c r="N37" s="49"/>
      <c r="O37" s="50"/>
      <c r="P37" s="51"/>
      <c r="Q37" s="52"/>
      <c r="R37" s="12"/>
    </row>
    <row r="38" spans="1:29" ht="25.5" customHeight="1" x14ac:dyDescent="0.35">
      <c r="A38" s="21"/>
      <c r="B38" s="21"/>
      <c r="C38" s="21"/>
      <c r="D38" s="21"/>
      <c r="E38" s="21"/>
      <c r="F38" s="21"/>
      <c r="G38" s="21"/>
      <c r="H38" s="21"/>
      <c r="I38" s="21"/>
      <c r="J38" s="29"/>
      <c r="K38" s="29"/>
      <c r="L38" s="22"/>
      <c r="M38" s="36"/>
      <c r="N38" s="37"/>
      <c r="O38" s="38"/>
      <c r="P38" s="23"/>
      <c r="Q38" s="24"/>
      <c r="R38" s="12"/>
    </row>
    <row r="39" spans="1:29" ht="23.25" x14ac:dyDescent="0.35">
      <c r="A39" s="17"/>
      <c r="B39" s="17"/>
      <c r="C39" s="17"/>
      <c r="D39" s="18"/>
      <c r="E39" s="25"/>
      <c r="F39" s="25"/>
      <c r="G39" s="25"/>
      <c r="H39" s="25"/>
      <c r="I39" s="25"/>
      <c r="J39" s="25"/>
      <c r="K39" s="25"/>
      <c r="L39" s="26"/>
      <c r="M39" s="25"/>
      <c r="N39" s="25"/>
      <c r="O39" s="25"/>
      <c r="P39" s="18"/>
      <c r="Q39" s="18"/>
      <c r="R39" s="18"/>
    </row>
    <row r="40" spans="1:29" ht="60" customHeight="1" x14ac:dyDescent="0.4">
      <c r="A40" s="2"/>
      <c r="B40" s="94" t="s">
        <v>29</v>
      </c>
      <c r="C40" s="94"/>
      <c r="D40" s="94"/>
      <c r="E40" s="94"/>
      <c r="F40" s="94"/>
      <c r="G40" s="94"/>
      <c r="H40" s="94"/>
      <c r="I40" s="94"/>
      <c r="J40" s="94"/>
      <c r="K40" s="94"/>
      <c r="L40" s="42"/>
      <c r="M40" s="31" t="s">
        <v>30</v>
      </c>
      <c r="N40" s="31"/>
      <c r="O40" s="19"/>
      <c r="P40" s="18"/>
      <c r="Q40" s="20"/>
      <c r="R40" s="18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66.75" customHeight="1" x14ac:dyDescent="0.35">
      <c r="A41" s="17"/>
      <c r="B41" s="17"/>
      <c r="C41" s="17"/>
      <c r="D41" s="18"/>
      <c r="E41" s="25"/>
      <c r="F41" s="25"/>
      <c r="G41" s="25"/>
      <c r="H41" s="25"/>
      <c r="I41" s="25"/>
      <c r="J41" s="25"/>
      <c r="K41" s="25"/>
      <c r="L41" s="26"/>
      <c r="M41" s="25"/>
      <c r="N41" s="25"/>
      <c r="O41" s="25"/>
      <c r="P41" s="18"/>
      <c r="Q41" s="18"/>
      <c r="R41" s="18"/>
    </row>
    <row r="42" spans="1:29" ht="60" customHeight="1" x14ac:dyDescent="0.4">
      <c r="A42" s="94" t="s">
        <v>31</v>
      </c>
      <c r="B42" s="94"/>
      <c r="C42" s="94"/>
      <c r="D42" s="94"/>
      <c r="E42" s="94"/>
      <c r="F42" s="94"/>
      <c r="G42" s="94"/>
      <c r="H42" s="94"/>
      <c r="I42" s="94"/>
      <c r="J42" s="94"/>
      <c r="K42" s="30" t="s">
        <v>17</v>
      </c>
      <c r="L42" s="42"/>
      <c r="M42" s="31" t="s">
        <v>32</v>
      </c>
      <c r="N42" s="19"/>
      <c r="O42" s="18"/>
      <c r="P42" s="18"/>
      <c r="Q42" s="18"/>
      <c r="R42" s="18"/>
    </row>
    <row r="43" spans="1:29" ht="60" customHeight="1" x14ac:dyDescent="0.4">
      <c r="A43" s="32"/>
      <c r="B43" s="39"/>
      <c r="C43" s="44"/>
      <c r="D43" s="32"/>
      <c r="E43" s="32"/>
      <c r="F43" s="32"/>
      <c r="G43" s="32"/>
      <c r="H43" s="32"/>
      <c r="I43" s="32"/>
      <c r="J43" s="32"/>
      <c r="K43" s="30"/>
      <c r="L43" s="30"/>
      <c r="M43" s="31"/>
      <c r="N43" s="19"/>
      <c r="O43" s="18"/>
      <c r="P43" s="18"/>
      <c r="Q43" s="18"/>
      <c r="R43" s="18"/>
    </row>
    <row r="44" spans="1:29" ht="60" customHeight="1" x14ac:dyDescent="0.4">
      <c r="A44" s="94" t="s">
        <v>9</v>
      </c>
      <c r="B44" s="94"/>
      <c r="C44" s="94"/>
      <c r="D44" s="94"/>
      <c r="E44" s="94"/>
      <c r="F44" s="94"/>
      <c r="G44" s="94"/>
      <c r="H44" s="94"/>
      <c r="I44" s="94"/>
      <c r="J44" s="94"/>
      <c r="K44" s="30"/>
      <c r="L44" s="42"/>
      <c r="M44" s="31" t="s">
        <v>22</v>
      </c>
      <c r="N44" s="19"/>
      <c r="O44" s="18"/>
      <c r="P44" s="20"/>
      <c r="Q44" s="18"/>
      <c r="R44" s="18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9" ht="60" customHeight="1" x14ac:dyDescent="0.4">
      <c r="A45" s="32"/>
      <c r="B45" s="39"/>
      <c r="C45" s="44"/>
      <c r="D45" s="32"/>
      <c r="E45" s="32"/>
      <c r="F45" s="32"/>
      <c r="G45" s="32"/>
      <c r="H45" s="32"/>
      <c r="I45" s="32"/>
      <c r="J45" s="32"/>
      <c r="K45" s="30"/>
      <c r="L45" s="30"/>
      <c r="M45" s="31"/>
      <c r="N45" s="19"/>
      <c r="O45" s="18"/>
      <c r="P45" s="20"/>
      <c r="Q45" s="18"/>
      <c r="R45" s="18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9" ht="60" customHeight="1" x14ac:dyDescent="0.4">
      <c r="A46" s="94" t="s">
        <v>18</v>
      </c>
      <c r="B46" s="94"/>
      <c r="C46" s="94"/>
      <c r="D46" s="94"/>
      <c r="E46" s="94"/>
      <c r="F46" s="94"/>
      <c r="G46" s="94"/>
      <c r="H46" s="94"/>
      <c r="I46" s="94"/>
      <c r="J46" s="94"/>
      <c r="K46" s="30"/>
      <c r="L46" s="42"/>
      <c r="M46" s="31" t="s">
        <v>21</v>
      </c>
      <c r="N46" s="19"/>
      <c r="O46" s="18"/>
      <c r="P46" s="20"/>
      <c r="Q46" s="18"/>
      <c r="R46" s="18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9" ht="60" customHeight="1" x14ac:dyDescent="0.4">
      <c r="A47" s="32"/>
      <c r="B47" s="39"/>
      <c r="C47" s="44"/>
      <c r="D47" s="32"/>
      <c r="E47" s="32"/>
      <c r="F47" s="32"/>
      <c r="G47" s="32"/>
      <c r="H47" s="32"/>
      <c r="I47" s="32"/>
      <c r="J47" s="32"/>
      <c r="K47" s="30"/>
      <c r="L47" s="30"/>
      <c r="M47" s="31"/>
      <c r="N47" s="19"/>
      <c r="O47" s="18"/>
      <c r="P47" s="20"/>
      <c r="Q47" s="18"/>
      <c r="R47" s="18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9" ht="60" customHeight="1" x14ac:dyDescent="0.4">
      <c r="A48" s="94" t="s">
        <v>19</v>
      </c>
      <c r="B48" s="94"/>
      <c r="C48" s="94"/>
      <c r="D48" s="94"/>
      <c r="E48" s="94"/>
      <c r="F48" s="94"/>
      <c r="G48" s="94"/>
      <c r="H48" s="94"/>
      <c r="I48" s="94"/>
      <c r="J48" s="94"/>
      <c r="K48" s="30"/>
      <c r="L48" s="43"/>
      <c r="M48" s="31" t="s">
        <v>27</v>
      </c>
      <c r="N48" s="19"/>
      <c r="O48" s="18"/>
      <c r="P48" s="18"/>
      <c r="Q48" s="18"/>
      <c r="R48" s="18"/>
      <c r="S48" s="4"/>
      <c r="T48" s="4"/>
      <c r="U48" s="4"/>
      <c r="V48" s="4"/>
      <c r="W48" s="4"/>
      <c r="X48" s="4"/>
      <c r="Y48" s="4"/>
      <c r="Z48" s="4"/>
      <c r="AA48" s="4"/>
      <c r="AB48" s="4"/>
    </row>
  </sheetData>
  <protectedRanges>
    <protectedRange sqref="H12:H36" name="Весь лист_3_45_1_2_1" securityDescriptor="O:WDG:WDD:(A;;CC;;;S-1-5-21-2356986669-2968398607-3214276193-36408)(A;;CC;;;S-1-5-21-2356986669-2968398607-3214276193-41206)"/>
  </protectedRanges>
  <autoFilter ref="A10:Q37"/>
  <mergeCells count="20">
    <mergeCell ref="S4:AC4"/>
    <mergeCell ref="A5:E5"/>
    <mergeCell ref="A9:P9"/>
    <mergeCell ref="A6:Q6"/>
    <mergeCell ref="A7:Q7"/>
    <mergeCell ref="A8:Q8"/>
    <mergeCell ref="A4:E4"/>
    <mergeCell ref="A42:J42"/>
    <mergeCell ref="A44:J44"/>
    <mergeCell ref="A48:J48"/>
    <mergeCell ref="A46:J46"/>
    <mergeCell ref="O2:Q2"/>
    <mergeCell ref="O3:Q3"/>
    <mergeCell ref="O4:Q4"/>
    <mergeCell ref="O5:Q5"/>
    <mergeCell ref="A37:I37"/>
    <mergeCell ref="B40:K40"/>
    <mergeCell ref="Q12:Q20"/>
    <mergeCell ref="P12:P20"/>
    <mergeCell ref="P21:P36"/>
  </mergeCells>
  <pageMargins left="0.23622047244094491" right="0.23622047244094491" top="0.19685039370078741" bottom="0.19685039370078741" header="0.31496062992125984" footer="0.31496062992125984"/>
  <pageSetup paperSize="9" scale="31" fitToHeight="0" orientation="landscape" r:id="rId1"/>
  <ignoredErrors>
    <ignoredError sqref="K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2018-03-12T06:58:37Z</cp:lastPrinted>
  <dcterms:created xsi:type="dcterms:W3CDTF">2012-02-09T10:02:29Z</dcterms:created>
  <dcterms:modified xsi:type="dcterms:W3CDTF">2018-05-04T16:15:39Z</dcterms:modified>
</cp:coreProperties>
</file>