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376 арматура котла АУМА Кромбах\ОЗП\"/>
    </mc:Choice>
  </mc:AlternateContent>
  <bookViews>
    <workbookView xWindow="0" yWindow="0" windowWidth="28770" windowHeight="11460"/>
  </bookViews>
  <sheets>
    <sheet name="Лист1" sheetId="4" r:id="rId1"/>
  </sheets>
  <definedNames>
    <definedName name="_xlnm._FilterDatabase" localSheetId="0" hidden="1">Лист1!$A$10:$R$17</definedName>
    <definedName name="_xlnm.Print_Area" localSheetId="0">Лист1!$A$2:$R$28</definedName>
  </definedNames>
  <calcPr calcId="152511"/>
</workbook>
</file>

<file path=xl/calcChain.xml><?xml version="1.0" encoding="utf-8"?>
<calcChain xmlns="http://schemas.openxmlformats.org/spreadsheetml/2006/main">
  <c r="N13" i="4" l="1"/>
  <c r="N14" i="4"/>
  <c r="N15" i="4"/>
  <c r="N16" i="4"/>
  <c r="N12" i="4"/>
  <c r="K17" i="4" l="1"/>
  <c r="L17" i="4"/>
  <c r="N17" i="4" l="1"/>
</calcChain>
</file>

<file path=xl/sharedStrings.xml><?xml version="1.0" encoding="utf-8"?>
<sst xmlns="http://schemas.openxmlformats.org/spreadsheetml/2006/main" count="71" uniqueCount="66">
  <si>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</si>
  <si>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</si>
  <si>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</si>
  <si>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</si>
  <si>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</si>
  <si>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</si>
  <si>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</si>
  <si>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</si>
  <si>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</si>
  <si>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</si>
  <si>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</si>
  <si>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</si>
  <si>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</si>
  <si>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</si>
  <si>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</si>
  <si>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Масса, тн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</si>
  <si>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</si>
  <si>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</si>
  <si>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</si>
  <si>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</si>
  <si>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</si>
  <si>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</si>
  <si>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</si>
  <si>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</si>
  <si>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НЕ</t>
  </si>
  <si>
    <t>№ППУ</t>
  </si>
  <si>
    <t>К.Э. Вайцекаускас</t>
  </si>
  <si>
    <t>Договор №ИА-17-0781/436-17 от 28.08.2017 Приложение №4 п.п. 4.6; 4.7; 4.8; 4.9, Приложение №5 п.п. 10.183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</si>
  <si>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</si>
  <si>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</si>
  <si>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</si>
  <si>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</si>
  <si>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</si>
  <si>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ППУ</t>
  </si>
  <si>
    <t xml:space="preserve">Тех. 
параметры
</t>
  </si>
  <si>
    <t>Марка, 
типо-
размер</t>
  </si>
  <si>
    <t>шт.</t>
  </si>
  <si>
    <t>Потребность в приобретении МТР для резерва приводов ЗРА при выполнении ремонтно-восстановительных работ энергоблока №3 филиала "Березовская ГРЭС" ПАО "Юнипро"</t>
  </si>
  <si>
    <t>Заявка-спецификация № 376 от 02.04.2018</t>
  </si>
  <si>
    <t>KKS</t>
  </si>
  <si>
    <t>комп.</t>
  </si>
  <si>
    <t xml:space="preserve">30HFC30AA001
30HFC31AA001
</t>
  </si>
  <si>
    <t>Привод к задвижке KPS 975.1 PN25 на трубопроводе подвода пара к мельнице-вентилятору, DN 80. Ррасч=1.5 МПа (15.3 кгс/см2) (изб.), Tрасч=300°C, среда – пар. Класс герметичности А. Климатическое исполнение У3.</t>
  </si>
  <si>
    <t>Привод к задвижке KPS 975.1 PN25 DN 80. Типа AUMA NORM SA07.6-32-6-9-10.1-11-G (380В, 50Гц). Схема монтажная TPA00R1AE-101-000</t>
  </si>
  <si>
    <t>Типа AUMA NORM SA07.6-32-6-9-10.1-11-G (380В, 50Гц). Схема монтажная TPA00R1AE-101-000</t>
  </si>
  <si>
    <t>Привод к шаровому крану KH 5136 PN25 на трубопроводе подвода пара к батарейному циклону, DN 100. Ррасч=1.5 МПа (15.3 кгс/см2) (изб.), Tрасч=300°C, среда - пар. Класс герметичности А. Климатическое исполнение У3.</t>
  </si>
  <si>
    <t>Типа AUMA NORM GS80.3-SA10.2. Схема монтажная TPA00R1AE-101-000</t>
  </si>
  <si>
    <t>Привод к шаровому крану KH 5136 PN25 DN 100. Типа AUMA NORM GS80.3-SA10.2. Схема монтажная TPA00R1AE-101-000</t>
  </si>
  <si>
    <t xml:space="preserve">30SGA20AA001
30SGA60AA001
</t>
  </si>
  <si>
    <t>Трубопроводы пара собственных нужд. BGR-30UHA-LBG-TM-15-81-002</t>
  </si>
  <si>
    <t>30SGA21AA001
30SGA22AA001
30SGA61AA001
30SGA62AA001</t>
  </si>
  <si>
    <t>Привод к задвижке KPS 975.1 Stellit PN25 DN 80. Типа AUMA NORM SA07.6  TPA00R1AE-101-000</t>
  </si>
  <si>
    <t>Типа AUMA NORM SA07.6  TPA00R1AE-101-000</t>
  </si>
  <si>
    <t>Привод к задвижке KPS 975.1 Stellit PN25 на трубопроводе подвода пара к батарейному циклону, DN 80. Ррасч=1.5 МПа (15.3 кгс/см2) (изб.), Tрасч=300°C, среда - пар. Класс герметичности А. Климатическое исполнение У3.</t>
  </si>
  <si>
    <t>30SGA32AA001</t>
  </si>
  <si>
    <t>Задвижка c электроприводом типа AUMA NORM SA07.6  TPA00R1AE-101-000 на трубопроводе подвода пара к бункеру сырого угля, DN 65. Ррасч=1.5 МПа (15.3 кгс/см2) (изб.), Tрасч=300°C, среда - пар. Тип соединения - сварной. Присоединительные размеры трубопровода (ODxS) 76х4 / 09Г2С, тип шва С02 по ОСТ 34.10.748-97. Класс герметичности А. Климатическое исполнение У3.</t>
  </si>
  <si>
    <t>Задвижка c электроприводом типа AUMA NORM SA07.6  TPA00R1AE-101-000 DN 65. Тип соединения - сварной. KPS 975.1 Stellit PN25</t>
  </si>
  <si>
    <t>30SGA30AA001
30SGA31AA001
30SGA33AA001
30SGA34AA001</t>
  </si>
  <si>
    <t>Привод к задвижке KPS 975.1 Stellit PN25 на трубопроводе подвода пара к бункеру сырого угля, DN 65. Ррасч=1.5 МПа (15.3 кгс/см2) (изб.), Tрасч=300°C, среда - пар. Класс герметичности А. Климатическое исполнение У3.</t>
  </si>
  <si>
    <t>Привод к задвижке KPS 975.1 Stellit PN25, DN 65.. Типа AUMA NORM SA07.6  TPA00R1AE-101-000</t>
  </si>
  <si>
    <t>Ведущий инженер-технолог отдела ОПМТМО службы СКиТН
Вайцекаускас К.Э.,                              с.т. 8-960-770-06-79</t>
  </si>
  <si>
    <t>99 0000.08:00001</t>
  </si>
  <si>
    <t>99 0000.08:00002</t>
  </si>
  <si>
    <t>99 0000.08:00003</t>
  </si>
  <si>
    <t>99 0000.08:00004</t>
  </si>
  <si>
    <t>KPS 975.1 Stellit DN65, PN25 с приводом AUMA
NORM SA07.6-32-6G-9G-10.1-11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</si>
</sst>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000"/>
    <numFmt numFmtId="168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85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7" fontId="2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65" fontId="2" fillId="0" borderId="8" xfId="0" applyNumberFormat="1" applyFont="1" applyBorder="1" applyAlignment="1">
      <alignment horizontal="center" vertical="center" wrapText="1"/>
    </xf>
    <xf numFmtId="168" fontId="2" fillId="0" borderId="8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4" fontId="10" fillId="0" borderId="8" xfId="0" applyNumberFormat="1" applyFont="1" applyBorder="1"/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/>
    <xf numFmtId="16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5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8"/>
  <sheetViews>
    <sheetView tabSelected="1" showWhiteSpace="0" topLeftCell="E11" zoomScale="55" zoomScaleNormal="55" zoomScaleSheetLayoutView="40" zoomScalePageLayoutView="60" workbookViewId="0">
      <selection activeCell="U13" sqref="U13"/>
    </sheetView>
  </sheetViews>
  <sheetFormatPr defaultColWidth="9.140625" defaultRowHeight="14.25" x14ac:dyDescent="0.2"/>
  <cols>
    <col min="1" max="1" width="8.7109375" style="4" customWidth="1"/>
    <col min="2" max="2" width="50.85546875" style="4" customWidth="1"/>
    <col min="3" max="3" width="13.140625" style="4" customWidth="1"/>
    <col min="4" max="4" width="26.140625" style="4" customWidth="1"/>
    <col min="5" max="5" width="82.5703125" style="3" customWidth="1"/>
    <col min="6" max="6" width="28.140625" style="3" customWidth="1"/>
    <col min="7" max="7" width="17.140625" style="3" hidden="1" customWidth="1"/>
    <col min="8" max="8" width="79.140625" style="3" customWidth="1"/>
    <col min="9" max="9" width="66.7109375" style="3" hidden="1" customWidth="1"/>
    <col min="10" max="10" width="12.85546875" style="3" customWidth="1"/>
    <col min="11" max="11" width="19.85546875" style="3" customWidth="1"/>
    <col min="12" max="12" width="29.5703125" style="3" hidden="1" customWidth="1"/>
    <col min="13" max="13" width="20.42578125" style="3" customWidth="1"/>
    <col min="14" max="14" width="23.5703125" style="3" customWidth="1"/>
    <col min="15" max="15" width="22.7109375" style="6" customWidth="1"/>
    <col min="16" max="16" width="29.85546875" style="3" customWidth="1"/>
    <col min="17" max="17" width="32.7109375" style="3" customWidth="1"/>
    <col min="18" max="18" width="32.5703125" style="3" customWidth="1"/>
    <col min="19" max="19" width="9.140625" style="3"/>
    <col min="20" max="20" width="11.28515625" style="3" customWidth="1"/>
    <col min="21" max="16384" width="9.140625" style="3"/>
  </cols>
  <sheetData>
    <row r="1" spans="1:32" ht="36" customHeight="1" x14ac:dyDescent="0.2"/>
    <row r="2" spans="1:32" ht="33" customHeight="1" x14ac:dyDescent="0.3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2"/>
      <c r="N2" s="13"/>
      <c r="O2" s="14"/>
      <c r="P2" s="78" t="s">
        <v>23</v>
      </c>
      <c r="Q2" s="78"/>
      <c r="R2" s="78"/>
      <c r="S2" s="10"/>
    </row>
    <row r="3" spans="1:32" ht="33.75" customHeight="1" x14ac:dyDescent="0.35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2"/>
      <c r="N3" s="13"/>
      <c r="O3" s="14"/>
      <c r="P3" s="78" t="s">
        <v>10</v>
      </c>
      <c r="Q3" s="78"/>
      <c r="R3" s="78"/>
      <c r="S3" s="10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9" customHeight="1" x14ac:dyDescent="0.35">
      <c r="A4" s="71"/>
      <c r="B4" s="71"/>
      <c r="C4" s="71"/>
      <c r="D4" s="71"/>
      <c r="E4" s="71"/>
      <c r="F4" s="71"/>
      <c r="G4" s="11"/>
      <c r="H4" s="11"/>
      <c r="I4" s="11"/>
      <c r="J4" s="11"/>
      <c r="K4" s="11"/>
      <c r="L4" s="11"/>
      <c r="M4" s="12"/>
      <c r="N4" s="13"/>
      <c r="O4" s="13"/>
      <c r="P4" s="78" t="s">
        <v>16</v>
      </c>
      <c r="Q4" s="78"/>
      <c r="R4" s="78"/>
      <c r="S4" s="1"/>
      <c r="T4" s="7"/>
      <c r="U4" s="7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2" ht="45.75" customHeight="1" x14ac:dyDescent="0.35">
      <c r="A5" s="71" t="s">
        <v>20</v>
      </c>
      <c r="B5" s="71"/>
      <c r="C5" s="71"/>
      <c r="D5" s="71"/>
      <c r="E5" s="71"/>
      <c r="F5" s="71"/>
      <c r="G5" s="11"/>
      <c r="H5" s="11"/>
      <c r="I5" s="11"/>
      <c r="J5" s="11"/>
      <c r="K5" s="11"/>
      <c r="L5" s="11"/>
      <c r="M5" s="12"/>
      <c r="N5" s="13"/>
      <c r="O5" s="13"/>
      <c r="P5" s="79" t="s">
        <v>32</v>
      </c>
      <c r="Q5" s="79"/>
      <c r="R5" s="79"/>
      <c r="S5" s="31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30" customHeight="1" x14ac:dyDescent="0.35">
      <c r="A6" s="75" t="s">
        <v>38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15"/>
      <c r="T6" s="73"/>
      <c r="U6" s="73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customHeight="1" x14ac:dyDescent="0.35">
      <c r="A7" s="76" t="s">
        <v>37</v>
      </c>
      <c r="B7" s="76"/>
      <c r="C7" s="76"/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15"/>
      <c r="T7" s="73"/>
      <c r="U7" s="73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46.5" customHeight="1" x14ac:dyDescent="0.35">
      <c r="A8" s="76" t="s">
        <v>11</v>
      </c>
      <c r="B8" s="76"/>
      <c r="C8" s="76"/>
      <c r="D8" s="76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15"/>
      <c r="T8" s="41"/>
      <c r="U8" s="1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42.75" customHeight="1" thickBot="1" x14ac:dyDescent="0.4">
      <c r="A9" s="72" t="s">
        <v>27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12"/>
      <c r="S9" s="15"/>
      <c r="T9" s="74"/>
      <c r="U9" s="74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16.25" customHeight="1" thickBot="1" x14ac:dyDescent="0.4">
      <c r="A10" s="16" t="s">
        <v>6</v>
      </c>
      <c r="B10" s="16" t="s">
        <v>24</v>
      </c>
      <c r="C10" s="17" t="s">
        <v>33</v>
      </c>
      <c r="D10" s="17" t="s">
        <v>39</v>
      </c>
      <c r="E10" s="17" t="s">
        <v>1</v>
      </c>
      <c r="F10" s="17" t="s">
        <v>35</v>
      </c>
      <c r="G10" s="17" t="s">
        <v>25</v>
      </c>
      <c r="H10" s="17" t="s">
        <v>34</v>
      </c>
      <c r="I10" s="17" t="s">
        <v>14</v>
      </c>
      <c r="J10" s="17" t="s">
        <v>2</v>
      </c>
      <c r="K10" s="17" t="s">
        <v>13</v>
      </c>
      <c r="L10" s="17" t="s">
        <v>15</v>
      </c>
      <c r="M10" s="17" t="s">
        <v>12</v>
      </c>
      <c r="N10" s="18" t="s">
        <v>7</v>
      </c>
      <c r="O10" s="19" t="s">
        <v>3</v>
      </c>
      <c r="P10" s="17" t="s">
        <v>8</v>
      </c>
      <c r="Q10" s="18" t="s">
        <v>4</v>
      </c>
      <c r="R10" s="17" t="s">
        <v>5</v>
      </c>
      <c r="S10" s="15"/>
      <c r="T10" s="7"/>
      <c r="U10" s="9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7" customHeight="1" x14ac:dyDescent="0.3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4</v>
      </c>
      <c r="H11" s="30">
        <v>7</v>
      </c>
      <c r="I11" s="30">
        <v>6</v>
      </c>
      <c r="J11" s="30">
        <v>8</v>
      </c>
      <c r="K11" s="30">
        <v>9</v>
      </c>
      <c r="L11" s="30">
        <v>9</v>
      </c>
      <c r="M11" s="30">
        <v>10</v>
      </c>
      <c r="N11" s="30">
        <v>11</v>
      </c>
      <c r="O11" s="30">
        <v>12</v>
      </c>
      <c r="P11" s="30">
        <v>13</v>
      </c>
      <c r="Q11" s="30">
        <v>14</v>
      </c>
      <c r="R11" s="30">
        <v>15</v>
      </c>
      <c r="S11" s="15"/>
      <c r="T11" s="2"/>
      <c r="U11" s="2"/>
    </row>
    <row r="12" spans="1:32" s="67" customFormat="1" ht="141.75" x14ac:dyDescent="0.35">
      <c r="A12" s="37">
        <v>1</v>
      </c>
      <c r="B12" s="59" t="s">
        <v>61</v>
      </c>
      <c r="C12" s="59">
        <v>185</v>
      </c>
      <c r="D12" s="68" t="s">
        <v>41</v>
      </c>
      <c r="E12" s="60" t="s">
        <v>43</v>
      </c>
      <c r="F12" s="69" t="s">
        <v>44</v>
      </c>
      <c r="G12" s="61"/>
      <c r="H12" s="60" t="s">
        <v>42</v>
      </c>
      <c r="I12" s="44"/>
      <c r="J12" s="62" t="s">
        <v>36</v>
      </c>
      <c r="K12" s="63">
        <v>2</v>
      </c>
      <c r="L12" s="36"/>
      <c r="M12" s="43"/>
      <c r="N12" s="57">
        <f>M12*K12</f>
        <v>0</v>
      </c>
      <c r="O12" s="58">
        <v>43342</v>
      </c>
      <c r="P12" s="64"/>
      <c r="Q12" s="82" t="s">
        <v>60</v>
      </c>
      <c r="R12" s="83" t="s">
        <v>49</v>
      </c>
      <c r="S12" s="65"/>
      <c r="T12" s="66"/>
      <c r="U12" s="66"/>
    </row>
    <row r="13" spans="1:32" s="67" customFormat="1" ht="121.5" x14ac:dyDescent="0.35">
      <c r="A13" s="37">
        <v>2</v>
      </c>
      <c r="B13" s="59" t="s">
        <v>62</v>
      </c>
      <c r="C13" s="59">
        <v>185</v>
      </c>
      <c r="D13" s="68" t="s">
        <v>48</v>
      </c>
      <c r="E13" s="60" t="s">
        <v>47</v>
      </c>
      <c r="F13" s="69" t="s">
        <v>46</v>
      </c>
      <c r="G13" s="61"/>
      <c r="H13" s="60" t="s">
        <v>45</v>
      </c>
      <c r="I13" s="44"/>
      <c r="J13" s="62" t="s">
        <v>36</v>
      </c>
      <c r="K13" s="63">
        <v>2</v>
      </c>
      <c r="L13" s="36"/>
      <c r="M13" s="43"/>
      <c r="N13" s="57">
        <f t="shared" ref="N13:N16" si="0">M13*K13</f>
        <v>0</v>
      </c>
      <c r="O13" s="58">
        <v>43342</v>
      </c>
      <c r="P13" s="64"/>
      <c r="Q13" s="82"/>
      <c r="R13" s="83"/>
      <c r="S13" s="65"/>
      <c r="T13" s="66"/>
      <c r="U13" s="66"/>
    </row>
    <row r="14" spans="1:32" s="67" customFormat="1" ht="186" x14ac:dyDescent="0.35">
      <c r="A14" s="37">
        <v>3</v>
      </c>
      <c r="B14" s="59" t="s">
        <v>63</v>
      </c>
      <c r="C14" s="59">
        <v>185</v>
      </c>
      <c r="D14" s="68" t="s">
        <v>50</v>
      </c>
      <c r="E14" s="60" t="s">
        <v>51</v>
      </c>
      <c r="F14" s="69" t="s">
        <v>52</v>
      </c>
      <c r="G14" s="61"/>
      <c r="H14" s="60" t="s">
        <v>53</v>
      </c>
      <c r="I14" s="44"/>
      <c r="J14" s="62" t="s">
        <v>36</v>
      </c>
      <c r="K14" s="63">
        <v>4</v>
      </c>
      <c r="L14" s="36"/>
      <c r="M14" s="43"/>
      <c r="N14" s="57">
        <f t="shared" si="0"/>
        <v>0</v>
      </c>
      <c r="O14" s="58">
        <v>43342</v>
      </c>
      <c r="P14" s="64"/>
      <c r="Q14" s="82"/>
      <c r="R14" s="83"/>
      <c r="S14" s="65"/>
      <c r="T14" s="66"/>
      <c r="U14" s="66"/>
    </row>
    <row r="15" spans="1:32" s="67" customFormat="1" ht="162" x14ac:dyDescent="0.35">
      <c r="A15" s="37">
        <v>4</v>
      </c>
      <c r="B15" s="59" t="s">
        <v>63</v>
      </c>
      <c r="C15" s="59">
        <v>185</v>
      </c>
      <c r="D15" s="68" t="s">
        <v>54</v>
      </c>
      <c r="E15" s="60" t="s">
        <v>56</v>
      </c>
      <c r="F15" s="69" t="s">
        <v>65</v>
      </c>
      <c r="G15" s="61"/>
      <c r="H15" s="60" t="s">
        <v>55</v>
      </c>
      <c r="I15" s="44"/>
      <c r="J15" s="62" t="s">
        <v>40</v>
      </c>
      <c r="K15" s="63">
        <v>1</v>
      </c>
      <c r="L15" s="36"/>
      <c r="M15" s="43"/>
      <c r="N15" s="57">
        <f t="shared" si="0"/>
        <v>0</v>
      </c>
      <c r="O15" s="58">
        <v>43403</v>
      </c>
      <c r="P15" s="64"/>
      <c r="Q15" s="82"/>
      <c r="R15" s="83"/>
      <c r="S15" s="65"/>
      <c r="T15" s="66"/>
      <c r="U15" s="66"/>
    </row>
    <row r="16" spans="1:32" s="67" customFormat="1" ht="186" x14ac:dyDescent="0.35">
      <c r="A16" s="37">
        <v>5</v>
      </c>
      <c r="B16" s="59" t="s">
        <v>64</v>
      </c>
      <c r="C16" s="59">
        <v>185</v>
      </c>
      <c r="D16" s="68" t="s">
        <v>57</v>
      </c>
      <c r="E16" s="60" t="s">
        <v>59</v>
      </c>
      <c r="F16" s="69" t="s">
        <v>52</v>
      </c>
      <c r="G16" s="61"/>
      <c r="H16" s="60" t="s">
        <v>58</v>
      </c>
      <c r="I16" s="44"/>
      <c r="J16" s="62" t="s">
        <v>36</v>
      </c>
      <c r="K16" s="63">
        <v>4</v>
      </c>
      <c r="L16" s="36"/>
      <c r="M16" s="43"/>
      <c r="N16" s="57">
        <f t="shared" si="0"/>
        <v>0</v>
      </c>
      <c r="O16" s="58">
        <v>43342</v>
      </c>
      <c r="P16" s="64"/>
      <c r="Q16" s="82"/>
      <c r="R16" s="83"/>
      <c r="S16" s="65"/>
      <c r="T16" s="66"/>
      <c r="U16" s="66"/>
    </row>
    <row r="17" spans="1:32" ht="25.5" customHeight="1" thickBot="1" x14ac:dyDescent="0.4">
      <c r="A17" s="80" t="s">
        <v>0</v>
      </c>
      <c r="B17" s="81"/>
      <c r="C17" s="81"/>
      <c r="D17" s="81"/>
      <c r="E17" s="81"/>
      <c r="F17" s="81"/>
      <c r="G17" s="81"/>
      <c r="H17" s="81"/>
      <c r="I17" s="81"/>
      <c r="J17" s="81"/>
      <c r="K17" s="49">
        <f>SUM(K12:K16)</f>
        <v>13</v>
      </c>
      <c r="L17" s="50">
        <f>SUM(L12:L16)</f>
        <v>0</v>
      </c>
      <c r="M17" s="51"/>
      <c r="N17" s="52">
        <f>SUM(N12:N16)</f>
        <v>0</v>
      </c>
      <c r="O17" s="53"/>
      <c r="P17" s="54"/>
      <c r="Q17" s="55"/>
      <c r="R17" s="56"/>
      <c r="S17" s="15"/>
      <c r="T17" s="2"/>
      <c r="U17" s="2"/>
    </row>
    <row r="18" spans="1:32" ht="25.5" customHeight="1" x14ac:dyDescent="0.3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32"/>
      <c r="L18" s="32"/>
      <c r="M18" s="25"/>
      <c r="N18" s="38"/>
      <c r="O18" s="39"/>
      <c r="P18" s="40"/>
      <c r="Q18" s="26"/>
      <c r="R18" s="27"/>
      <c r="S18" s="15"/>
      <c r="T18" s="2"/>
      <c r="U18" s="2"/>
    </row>
    <row r="19" spans="1:32" ht="23.25" x14ac:dyDescent="0.35">
      <c r="A19" s="20"/>
      <c r="B19" s="20"/>
      <c r="C19" s="20"/>
      <c r="D19" s="20"/>
      <c r="E19" s="21"/>
      <c r="F19" s="28"/>
      <c r="G19" s="28"/>
      <c r="H19" s="28"/>
      <c r="I19" s="28"/>
      <c r="J19" s="28"/>
      <c r="K19" s="28"/>
      <c r="L19" s="28"/>
      <c r="M19" s="29"/>
      <c r="N19" s="28"/>
      <c r="O19" s="28"/>
      <c r="P19" s="28"/>
      <c r="Q19" s="21"/>
      <c r="R19" s="21"/>
      <c r="S19" s="21"/>
    </row>
    <row r="20" spans="1:32" ht="60" customHeight="1" x14ac:dyDescent="0.4">
      <c r="A20" s="3"/>
      <c r="B20" s="84" t="s">
        <v>28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45"/>
      <c r="N20" s="34" t="s">
        <v>29</v>
      </c>
      <c r="O20" s="34"/>
      <c r="P20" s="22"/>
      <c r="Q20" s="21"/>
      <c r="R20" s="23"/>
      <c r="S20" s="21"/>
      <c r="T20" s="21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66.75" customHeight="1" x14ac:dyDescent="0.35">
      <c r="A21" s="20"/>
      <c r="B21" s="20"/>
      <c r="C21" s="20"/>
      <c r="D21" s="20"/>
      <c r="E21" s="21"/>
      <c r="F21" s="28"/>
      <c r="G21" s="28"/>
      <c r="H21" s="28"/>
      <c r="I21" s="28"/>
      <c r="J21" s="28"/>
      <c r="K21" s="28"/>
      <c r="L21" s="28"/>
      <c r="M21" s="29"/>
      <c r="N21" s="28"/>
      <c r="O21" s="28"/>
      <c r="P21" s="28"/>
      <c r="Q21" s="21"/>
      <c r="R21" s="21"/>
      <c r="S21" s="21"/>
    </row>
    <row r="22" spans="1:32" ht="60" customHeight="1" x14ac:dyDescent="0.4">
      <c r="A22" s="84" t="s">
        <v>30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33" t="s">
        <v>17</v>
      </c>
      <c r="M22" s="45"/>
      <c r="N22" s="34" t="s">
        <v>31</v>
      </c>
      <c r="O22" s="22"/>
      <c r="P22" s="21"/>
      <c r="Q22" s="21"/>
      <c r="R22" s="21"/>
      <c r="S22" s="21"/>
    </row>
    <row r="23" spans="1:32" ht="60" customHeight="1" x14ac:dyDescent="0.4">
      <c r="A23" s="35"/>
      <c r="B23" s="42"/>
      <c r="C23" s="47"/>
      <c r="D23" s="48"/>
      <c r="E23" s="35"/>
      <c r="F23" s="35"/>
      <c r="G23" s="35"/>
      <c r="H23" s="35"/>
      <c r="I23" s="35"/>
      <c r="J23" s="35"/>
      <c r="K23" s="35"/>
      <c r="L23" s="33"/>
      <c r="M23" s="33"/>
      <c r="N23" s="34"/>
      <c r="O23" s="22"/>
      <c r="P23" s="21"/>
      <c r="Q23" s="21"/>
      <c r="R23" s="21"/>
      <c r="S23" s="21"/>
    </row>
    <row r="24" spans="1:32" ht="60" customHeight="1" x14ac:dyDescent="0.4">
      <c r="A24" s="84" t="s">
        <v>9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33"/>
      <c r="M24" s="45"/>
      <c r="N24" s="34" t="s">
        <v>22</v>
      </c>
      <c r="O24" s="22"/>
      <c r="P24" s="21"/>
      <c r="Q24" s="23"/>
      <c r="R24" s="21"/>
      <c r="S24" s="21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2" ht="60" customHeight="1" x14ac:dyDescent="0.4">
      <c r="A25" s="35"/>
      <c r="B25" s="42"/>
      <c r="C25" s="47"/>
      <c r="D25" s="48"/>
      <c r="E25" s="35"/>
      <c r="F25" s="35"/>
      <c r="G25" s="35"/>
      <c r="H25" s="35"/>
      <c r="I25" s="35"/>
      <c r="J25" s="35"/>
      <c r="K25" s="35"/>
      <c r="L25" s="33"/>
      <c r="M25" s="33"/>
      <c r="N25" s="34"/>
      <c r="O25" s="22"/>
      <c r="P25" s="21"/>
      <c r="Q25" s="23"/>
      <c r="R25" s="21"/>
      <c r="S25" s="21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2" ht="60" customHeight="1" x14ac:dyDescent="0.4">
      <c r="A26" s="84" t="s">
        <v>18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33"/>
      <c r="M26" s="45"/>
      <c r="N26" s="34" t="s">
        <v>21</v>
      </c>
      <c r="O26" s="22"/>
      <c r="P26" s="21"/>
      <c r="Q26" s="23"/>
      <c r="R26" s="21"/>
      <c r="S26" s="21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2" ht="60" customHeight="1" x14ac:dyDescent="0.4">
      <c r="A27" s="35"/>
      <c r="B27" s="42"/>
      <c r="C27" s="47"/>
      <c r="D27" s="48"/>
      <c r="E27" s="35"/>
      <c r="F27" s="35"/>
      <c r="G27" s="35"/>
      <c r="H27" s="35"/>
      <c r="I27" s="35"/>
      <c r="J27" s="35"/>
      <c r="K27" s="35"/>
      <c r="L27" s="33"/>
      <c r="M27" s="33"/>
      <c r="N27" s="34"/>
      <c r="O27" s="22"/>
      <c r="P27" s="21"/>
      <c r="Q27" s="23"/>
      <c r="R27" s="21"/>
      <c r="S27" s="21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2" ht="60" customHeight="1" x14ac:dyDescent="0.4">
      <c r="A28" s="84" t="s">
        <v>19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33"/>
      <c r="M28" s="46"/>
      <c r="N28" s="34" t="s">
        <v>26</v>
      </c>
      <c r="O28" s="22"/>
      <c r="P28" s="21"/>
      <c r="Q28" s="21"/>
      <c r="R28" s="21"/>
      <c r="S28" s="21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</sheetData>
  <protectedRanges>
    <protectedRange sqref="I12:I16" name="Весь лист_3_45_1_2_1" securityDescriptor="O:WDG:WDD:(A;;CC;;;S-1-5-21-2356986669-2968398607-3214276193-36408)(A;;CC;;;S-1-5-21-2356986669-2968398607-3214276193-41206)"/>
  </protectedRanges>
  <autoFilter ref="A10:R17"/>
  <mergeCells count="22">
    <mergeCell ref="A22:K22"/>
    <mergeCell ref="A24:K24"/>
    <mergeCell ref="A28:K28"/>
    <mergeCell ref="A26:K26"/>
    <mergeCell ref="B20:L20"/>
    <mergeCell ref="P2:R2"/>
    <mergeCell ref="P3:R3"/>
    <mergeCell ref="P4:R4"/>
    <mergeCell ref="P5:R5"/>
    <mergeCell ref="A17:J17"/>
    <mergeCell ref="Q12:Q16"/>
    <mergeCell ref="R12:R16"/>
    <mergeCell ref="V4:AF4"/>
    <mergeCell ref="A5:F5"/>
    <mergeCell ref="A9:Q9"/>
    <mergeCell ref="T6:U6"/>
    <mergeCell ref="T7:U7"/>
    <mergeCell ref="T9:U9"/>
    <mergeCell ref="A6:R6"/>
    <mergeCell ref="A7:R7"/>
    <mergeCell ref="A8:R8"/>
    <mergeCell ref="A4:F4"/>
  </mergeCells>
  <pageMargins left="0.23622047244094491" right="0.23622047244094491" top="0.19685039370078741" bottom="0.19685039370078741" header="0.31496062992125984" footer="0.31496062992125984"/>
  <pageSetup paperSize="9" scale="31" fitToHeight="0" orientation="landscape" r:id="rId1"/>
  <ignoredErrors>
    <ignoredError sqref="L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2018-03-12T06:58:37Z</cp:lastPrinted>
  <dcterms:created xsi:type="dcterms:W3CDTF">2012-02-09T10:02:29Z</dcterms:created>
  <dcterms:modified xsi:type="dcterms:W3CDTF">2018-05-04T16:04:23Z</dcterms:modified>
</cp:coreProperties>
</file>