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novalov_A\Documents\Коновалов\Рабочаяя папка\ТЗ 324 ЗИП ХОРА\ОЗП\"/>
    </mc:Choice>
  </mc:AlternateContent>
  <bookViews>
    <workbookView xWindow="315" yWindow="75" windowWidth="13755" windowHeight="12330"/>
  </bookViews>
  <sheets>
    <sheet name="Лист1" sheetId="4" r:id="rId1"/>
  </sheets>
  <definedNames>
    <definedName name="_xlnm._FilterDatabase" localSheetId="0" hidden="1">Лист1!$A$10:$Q$41</definedName>
    <definedName name="_xlnm.Print_Area" localSheetId="0">Лист1!$A$2:$Q$52</definedName>
  </definedNames>
  <calcPr calcId="152511" concurrentCalc="0"/>
</workbook>
</file>

<file path=xl/calcChain.xml><?xml version="1.0" encoding="utf-8"?>
<calcChain xmlns="http://schemas.openxmlformats.org/spreadsheetml/2006/main">
  <c r="O14" i="4" l="1"/>
  <c r="M41" i="4"/>
  <c r="O40" i="4"/>
  <c r="O33" i="4"/>
  <c r="O34" i="4"/>
  <c r="O35" i="4"/>
  <c r="O36" i="4"/>
  <c r="O37" i="4"/>
  <c r="O38" i="4"/>
  <c r="O39" i="4"/>
  <c r="O13" i="4"/>
  <c r="O15" i="4"/>
  <c r="O16" i="4"/>
  <c r="O17" i="4"/>
  <c r="O18" i="4"/>
  <c r="O19" i="4"/>
  <c r="O20" i="4"/>
  <c r="O21" i="4"/>
  <c r="O22" i="4"/>
  <c r="O23" i="4"/>
  <c r="O24" i="4"/>
  <c r="O25" i="4"/>
  <c r="O26" i="4"/>
  <c r="O27" i="4"/>
  <c r="O28" i="4"/>
  <c r="O29" i="4"/>
  <c r="O30" i="4"/>
  <c r="O31" i="4"/>
  <c r="O32" i="4"/>
  <c r="O12" i="4"/>
  <c r="J41" i="4"/>
  <c r="K41" i="4"/>
</calcChain>
</file>

<file path=xl/sharedStrings.xml><?xml version="1.0" encoding="utf-8"?>
<sst xmlns="http://schemas.openxmlformats.org/spreadsheetml/2006/main" count="127" uniqueCount="93">
  <si>
    <t>ИТОГО:</t>
  </si>
  <si>
    <t>Наименование</t>
  </si>
  <si>
    <t xml:space="preserve">Ед.
 изм.
</t>
  </si>
  <si>
    <t xml:space="preserve">Срок
поставки
</t>
  </si>
  <si>
    <t xml:space="preserve">Подразделение- заявитель, 
Ф.И.О.
телефон
тех. куратора
</t>
  </si>
  <si>
    <t>Наименование работ, для которых приобретаются МТР</t>
  </si>
  <si>
    <t>№ поз.</t>
  </si>
  <si>
    <t xml:space="preserve">Плановая
стоимость,
без 
НДС
в руб.
</t>
  </si>
  <si>
    <t xml:space="preserve">Предполагаемое предприятие-
изготовитель
продукции
</t>
  </si>
  <si>
    <t>Начальник ОЗиСЛ</t>
  </si>
  <si>
    <t>ООО "Юнипро Инжиниринг"</t>
  </si>
  <si>
    <t>Ликвидация последствий аварий на энергоблоке №3 на базе ПСУ-800 филиала "Березовская ГРЭС" ПАО "Юнипро"</t>
  </si>
  <si>
    <t xml:space="preserve">Цена ед. тн, 
без НДС
в руб.
</t>
  </si>
  <si>
    <t>Количество</t>
  </si>
  <si>
    <t>Обозначение документа</t>
  </si>
  <si>
    <t>Масса, тн</t>
  </si>
  <si>
    <t xml:space="preserve">  ____________      Сокоушин И. Г.                                                                                           </t>
  </si>
  <si>
    <t xml:space="preserve"> </t>
  </si>
  <si>
    <t>Начальник ООПМ ТМО</t>
  </si>
  <si>
    <t>Ведущий инженер-технолог ООПМ ТМО</t>
  </si>
  <si>
    <t>ООПМТМО</t>
  </si>
  <si>
    <t>С. А. Карбышев</t>
  </si>
  <si>
    <t>Н. Н. Неволина</t>
  </si>
  <si>
    <t xml:space="preserve">       Директор филиала "Берёзовский"</t>
  </si>
  <si>
    <t>НЕ</t>
  </si>
  <si>
    <t>компл</t>
  </si>
  <si>
    <t>№ППУ</t>
  </si>
  <si>
    <t>Ремонтно-восстановительные работы блока №3 филиала "Березовская ГРЭС" ПАО "Юнипро" (ЗИП на арматуру котла П-67 ст.№3)</t>
  </si>
  <si>
    <t>Ведущий инженер-технолог отдела ОПМТМО службы СКиТН
Вайцекаускас К.Э.
т. 8-960-770-06-79</t>
  </si>
  <si>
    <t>К.Э. Вайцекаускас</t>
  </si>
  <si>
    <t>Изготовитель</t>
  </si>
  <si>
    <t>Потребность в приобретении МТР для ЗИП на арматуру котла П-67 ст.№3</t>
  </si>
  <si>
    <t xml:space="preserve">Комплектация
</t>
  </si>
  <si>
    <t>Договор №ИА-17-0781/436-17 от 28.08.2017 Приложение №4 п.п. 4.6; 4.7; 4.8; 4.9, Приложение №5 п.п. 10.183</t>
  </si>
  <si>
    <t>Заместитель директора филиала по экономике и финансам</t>
  </si>
  <si>
    <t>А.Г. Давлетова</t>
  </si>
  <si>
    <t>Начальник ССКиТН</t>
  </si>
  <si>
    <t xml:space="preserve">А.В. Альтах </t>
  </si>
  <si>
    <t xml:space="preserve">         "_____" _______________2018 г.</t>
  </si>
  <si>
    <t>ЗИП к 1312-88
DN200, PN16 (уплотнение крышки, уплотнение штока)</t>
  </si>
  <si>
    <t xml:space="preserve">ЗИП для Арматуры с электроприводом 1312-88 (корпус прямой проходной)
DN200, PN16 </t>
  </si>
  <si>
    <t>ЗИП для Клапана регулирующего 1313-01                    (L=266 мм) DN32 PN16</t>
  </si>
  <si>
    <t>ЗИП к 1313-01 DN32 PN16 (уплотнение крышки, уплотнение штока)</t>
  </si>
  <si>
    <t>ЗИП для Регулирующего клапана, 1313-01                    (L=412 мм) Дн80 Рн16</t>
  </si>
  <si>
    <t>ЗИП для Регулирующего клапана с эл. приводом 1313-01   AUMA NORM SAR 07.2 (L=292 мм) DN40, Ррасч=0.25 МПа (2.5 кгс/см2) (изб.), Tрасч=40°C</t>
  </si>
  <si>
    <t>ЗИП для Клапана рег. 1313-01  (L=292 мм), Ду40,  Ррасч=0.3 МПа (3.0 кгс/см2) (изб.), Tрасч=60°C</t>
  </si>
  <si>
    <t>Ремкомплект к регулирующему клапану 1313-01  (уплотнение крышки, уплотнение штока)</t>
  </si>
  <si>
    <t>Ремкомплект к регулирующий клапану  1313-01  (уплотнение крышки, уплотнение штока, плунжер, шток)</t>
  </si>
  <si>
    <t>ЗИП к 1313-01
DN40 PN16 (уплотнение крышки, уплотнение штока)</t>
  </si>
  <si>
    <t>ЗИП для Клапана рег. 1313-01 (L=242 мм), Ду25,  Ррасч=0.3 МПа (3.0 кгс/см2) (изб.), Tрасч=60°C</t>
  </si>
  <si>
    <t>Ремкомплект запорно-регулирующему клапану 1313-01 (уплотнение крышки, уплотнение штока, плунжер, шток)</t>
  </si>
  <si>
    <t>Ремкомплект к запорно-регулирующему клапану 1313-01  (уплотнение крышки, уплотнение штока, плунжер, шток)</t>
  </si>
  <si>
    <t>ЗИП к  1313-01
DN25 PN16 (уплотнение крышки, уплотнение штока)</t>
  </si>
  <si>
    <t>ЗИП для Клапана регулирующего с электроприводом 1313-01
DN100 PN16
AUMA NORM SAR 07.2 (L=456 мм) Дн100 Рн1,6МПа</t>
  </si>
  <si>
    <t>ЗИП к 1313-01
DN100 PN16 (уплотнение крышки, уплотнение штока)</t>
  </si>
  <si>
    <t>Ремкомплект к клапану дроссельному 1333-05 (уплотнение крышки, уплотнение штока)</t>
  </si>
  <si>
    <t xml:space="preserve">ЗИП для Клапана дроссельного с электроприводом Др-1 12100099.80  (Регулирующий клапан Д-1) Ду 250 Ру29, T=510 °C 1333-05 (корпус прямой проходной) </t>
  </si>
  <si>
    <t>ЗИП для Клапана дроссельного с электроприводом Др-3 12100099.100 (Регулирующий клапан Д-3) Ду 250 Ру29, T=510 °C 1333-05 (корпус прямой проходной)</t>
  </si>
  <si>
    <t>ЗИП для Клапана предохранительного углового 4334.4314, Dy=50, Р=22.5 бар (g), т=150 град</t>
  </si>
  <si>
    <t>ЗИП к GEN DN50 PN25 (уплотнение крышки)</t>
  </si>
  <si>
    <t>ЗИП для Клапана обратного Ду50 PN 2,5, CLEN DN50 PN25 1.0619/1.0460 Termovent</t>
  </si>
  <si>
    <t>ЗИП к VENS DN50 PN25 (уплотнение крышки, уплотнение штока, шток, плунжер)</t>
  </si>
  <si>
    <t>ЗИП для Задвижки с электроприводом ДУ50 PN 2,5, CLEN DN50 PN25 1.0619/1.0460 Termovent</t>
  </si>
  <si>
    <t>ЗИП для Задвижки с ручным приводом GEN DN100 PN16</t>
  </si>
  <si>
    <t>ЗИП к GEN Ду150 Ру1,6 (уплотнение крышки, уплотнение штока, шток, клин)</t>
  </si>
  <si>
    <t>ЗИП для Задвижки с электроприводом GEN DN100 PN16 AUMA SA 10.2</t>
  </si>
  <si>
    <t>ЗИП к GEN DN100 PN16 (уплотнение крышки, уплотнение штока, шток, плунжер)</t>
  </si>
  <si>
    <t>ЗИП для Задвижки с электроприводом GEN DN100 PN25 AUMA SA 07.6</t>
  </si>
  <si>
    <t>ЗИП к GEN DN100 PN25 (уплотнение крышки, уплотнение штока)</t>
  </si>
  <si>
    <t>ЗИП для Задвижки GEN DN200 PN40 1.0619/1.0460
угл сталь L=419 мм</t>
  </si>
  <si>
    <t>ЗИП к GEN DN200 PN40 (уплотнение крышки, уплотнение штока, шток, клин)</t>
  </si>
  <si>
    <t>ЗИП для Задвижки с электроприводом GEN DN50 PN25 AUMA
SA 07.6</t>
  </si>
  <si>
    <t>ЗИП к GEN DN50 PN25 (уплотнение крышки, уплотнение штока, шток, клин)</t>
  </si>
  <si>
    <t>ЗИП для Задвижки с ручным приводом GEN DN80 PN16</t>
  </si>
  <si>
    <t>ЗИП к GEN DN80 PN16 (уплотнение крышки, уплотнение штока, шток, клин)</t>
  </si>
  <si>
    <t>ЗИП для Задвижки с электроприводом VENS DN32 PN16 AUMA SA 07.2</t>
  </si>
  <si>
    <t>ЗИП к VENS 32 PN 16  (уплотнение крышки, уплотнение штока, шток, плунжер)</t>
  </si>
  <si>
    <t>ЗИП для Задвижки с электроприводом VENS DN32 PN25 AUMA SA 07.6</t>
  </si>
  <si>
    <t>ЗИП к VENS 32 PN 25  (уплотнение крышки, уплотнение штока, шток, плунжер)</t>
  </si>
  <si>
    <t>ЗИП для Клапана запорного с электроприводом VENS DN40 PN16 AUMA SA 07.6</t>
  </si>
  <si>
    <t>ЗИП к VENS DN40 PN16 (уплотнение крышки, уплотнение штока, шток, плунжер)</t>
  </si>
  <si>
    <t>ЗИП к VENS DN40 PN16 (уплотнение крышки, уплотнение штока)</t>
  </si>
  <si>
    <t>ЗИП для Задвижки VENS DN50 PN25 1.0619/1.0460 Termovent</t>
  </si>
  <si>
    <t>ЗИП для Затвора дискового с электроприводом</t>
  </si>
  <si>
    <t>ЗИП к Z011-A DN80 PN16 (манжета, уплотнительное кольцо, вал, диск)</t>
  </si>
  <si>
    <t xml:space="preserve">ЗИП для Задвижки с электроприводом, Z011-A DN600 PN16 AUMA SA07.6+GS100.3 </t>
  </si>
  <si>
    <t>ЗИП к Z011-A DN600 PN6 (манжета, уплотнительное кольцо, вал, диск)</t>
  </si>
  <si>
    <t>ЗИП к 1313-01
DN80 PN16  (уплотнение крышки, уплотнение штока)</t>
  </si>
  <si>
    <t>Ремкомплект к клапану предохранительному 4334.4314 (уплотнения, пружина, диск, корпус)</t>
  </si>
  <si>
    <t>ЗИП к Z011-A DN80 PN16 (манжета, уплотнительное кольцо)</t>
  </si>
  <si>
    <t>ЗИП для Затвора дискового с электроприводом DN80 PN16, Z011-A</t>
  </si>
  <si>
    <t>Заявка-спецификация № 324 от 18.01.2017.</t>
  </si>
  <si>
    <t>ППУ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</si>
</sst>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р_._-;\-* #,##0.00_р_._-;_-* &quot;-&quot;??_р_._-;_-@_-"/>
    <numFmt numFmtId="165" formatCode="0.000"/>
    <numFmt numFmtId="166" formatCode="#,##0.00\ &quot;₽&quot;"/>
    <numFmt numFmtId="167" formatCode="0.0000"/>
    <numFmt numFmtId="168" formatCode="#,##0.00000"/>
  </numFmts>
  <fonts count="16" x14ac:knownFonts="1">
    <font>
      <sz val="11"/>
      <color theme="1"/>
      <name val="Calibri"/>
      <family val="2"/>
      <charset val="204"/>
      <scheme val="minor"/>
    </font>
    <font>
      <b/>
      <u/>
      <sz val="18"/>
      <name val="Times New Roman"/>
      <family val="1"/>
      <charset val="204"/>
    </font>
    <font>
      <b/>
      <sz val="18"/>
      <name val="Times New Roman"/>
      <family val="1"/>
      <charset val="204"/>
    </font>
    <font>
      <sz val="18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Arial"/>
      <family val="2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4"/>
      <name val="Times New Roman"/>
      <family val="1"/>
      <charset val="204"/>
    </font>
    <font>
      <sz val="18"/>
      <name val="Times New Roman"/>
      <family val="1"/>
      <charset val="204"/>
    </font>
    <font>
      <b/>
      <sz val="18"/>
      <name val="Calibri"/>
      <family val="2"/>
      <charset val="204"/>
      <scheme val="minor"/>
    </font>
    <font>
      <sz val="18"/>
      <name val="Arial"/>
      <family val="2"/>
      <charset val="204"/>
    </font>
    <font>
      <b/>
      <sz val="18"/>
      <name val="Arial"/>
      <family val="2"/>
      <charset val="204"/>
    </font>
    <font>
      <b/>
      <sz val="24"/>
      <name val="Times New Roman"/>
      <family val="1"/>
      <charset val="204"/>
    </font>
    <font>
      <b/>
      <sz val="18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6" fillId="0" borderId="0"/>
    <xf numFmtId="0" fontId="8" fillId="0" borderId="0"/>
    <xf numFmtId="0" fontId="7" fillId="0" borderId="0"/>
  </cellStyleXfs>
  <cellXfs count="95">
    <xf numFmtId="0" fontId="0" fillId="0" borderId="0" xfId="0"/>
    <xf numFmtId="0" fontId="3" fillId="0" borderId="0" xfId="0" applyFont="1" applyAlignment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Border="1"/>
    <xf numFmtId="14" fontId="5" fillId="0" borderId="0" xfId="0" applyNumberFormat="1" applyFont="1"/>
    <xf numFmtId="0" fontId="4" fillId="0" borderId="0" xfId="0" applyFont="1" applyBorder="1"/>
    <xf numFmtId="0" fontId="9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10" fillId="0" borderId="0" xfId="0" applyFont="1" applyBorder="1" applyAlignment="1">
      <alignment wrapText="1"/>
    </xf>
    <xf numFmtId="0" fontId="10" fillId="0" borderId="0" xfId="0" applyFont="1"/>
    <xf numFmtId="0" fontId="2" fillId="0" borderId="0" xfId="0" applyFont="1" applyFill="1" applyBorder="1" applyAlignment="1">
      <alignment vertical="top" wrapText="1"/>
    </xf>
    <xf numFmtId="14" fontId="2" fillId="0" borderId="0" xfId="0" applyNumberFormat="1" applyFont="1" applyFill="1" applyBorder="1" applyAlignment="1">
      <alignment vertical="top" wrapText="1"/>
    </xf>
    <xf numFmtId="0" fontId="3" fillId="0" borderId="0" xfId="0" applyFont="1"/>
    <xf numFmtId="0" fontId="2" fillId="2" borderId="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top" wrapText="1"/>
    </xf>
    <xf numFmtId="14" fontId="2" fillId="2" borderId="2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12" fillId="0" borderId="0" xfId="0" applyFont="1"/>
    <xf numFmtId="14" fontId="12" fillId="0" borderId="0" xfId="0" applyNumberFormat="1" applyFont="1"/>
    <xf numFmtId="164" fontId="12" fillId="0" borderId="0" xfId="0" applyNumberFormat="1" applyFont="1"/>
    <xf numFmtId="0" fontId="2" fillId="0" borderId="0" xfId="0" applyFont="1" applyBorder="1" applyAlignment="1">
      <alignment horizontal="center" vertical="center" wrapText="1"/>
    </xf>
    <xf numFmtId="3" fontId="10" fillId="0" borderId="0" xfId="0" applyNumberFormat="1" applyFont="1" applyBorder="1" applyAlignment="1">
      <alignment horizontal="center" vertical="center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/>
    <xf numFmtId="0" fontId="2" fillId="0" borderId="0" xfId="0" applyFont="1" applyBorder="1" applyAlignment="1"/>
    <xf numFmtId="0" fontId="2" fillId="0" borderId="0" xfId="0" applyFont="1" applyBorder="1" applyAlignment="1">
      <alignment horizontal="center"/>
    </xf>
    <xf numFmtId="0" fontId="10" fillId="0" borderId="3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wrapText="1"/>
    </xf>
    <xf numFmtId="165" fontId="2" fillId="0" borderId="0" xfId="0" applyNumberFormat="1" applyFont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left"/>
    </xf>
    <xf numFmtId="0" fontId="14" fillId="0" borderId="0" xfId="0" applyFont="1" applyAlignment="1">
      <alignment horizontal="right"/>
    </xf>
    <xf numFmtId="0" fontId="11" fillId="0" borderId="4" xfId="0" applyFont="1" applyFill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14" fontId="10" fillId="0" borderId="0" xfId="0" applyNumberFormat="1" applyFont="1" applyBorder="1"/>
    <xf numFmtId="0" fontId="10" fillId="0" borderId="0" xfId="0" applyFont="1" applyBorder="1" applyAlignment="1">
      <alignment vertical="center"/>
    </xf>
    <xf numFmtId="0" fontId="2" fillId="0" borderId="0" xfId="0" applyFont="1" applyFill="1" applyBorder="1" applyAlignment="1">
      <alignment horizontal="left" vertical="center" wrapText="1"/>
    </xf>
    <xf numFmtId="0" fontId="14" fillId="0" borderId="0" xfId="0" applyFont="1" applyAlignment="1">
      <alignment horizontal="right"/>
    </xf>
    <xf numFmtId="0" fontId="2" fillId="0" borderId="6" xfId="0" applyFont="1" applyFill="1" applyBorder="1" applyAlignment="1">
      <alignment horizontal="center" vertical="center" wrapText="1"/>
    </xf>
    <xf numFmtId="14" fontId="2" fillId="0" borderId="6" xfId="0" applyNumberFormat="1" applyFont="1" applyFill="1" applyBorder="1" applyAlignment="1">
      <alignment horizontal="center" vertical="center"/>
    </xf>
    <xf numFmtId="0" fontId="14" fillId="0" borderId="8" xfId="0" applyFont="1" applyBorder="1" applyAlignment="1">
      <alignment horizontal="center"/>
    </xf>
    <xf numFmtId="0" fontId="14" fillId="0" borderId="8" xfId="0" applyFont="1" applyBorder="1" applyAlignment="1">
      <alignment horizontal="left"/>
    </xf>
    <xf numFmtId="0" fontId="10" fillId="0" borderId="7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 wrapText="1"/>
    </xf>
    <xf numFmtId="4" fontId="2" fillId="0" borderId="6" xfId="0" applyNumberFormat="1" applyFont="1" applyFill="1" applyBorder="1" applyAlignment="1">
      <alignment horizontal="center" vertical="center" wrapText="1"/>
    </xf>
    <xf numFmtId="4" fontId="2" fillId="0" borderId="6" xfId="0" applyNumberFormat="1" applyFont="1" applyFill="1" applyBorder="1" applyAlignment="1">
      <alignment horizontal="center" vertical="center"/>
    </xf>
    <xf numFmtId="3" fontId="2" fillId="0" borderId="6" xfId="0" applyNumberFormat="1" applyFont="1" applyFill="1" applyBorder="1" applyAlignment="1">
      <alignment horizontal="center" vertical="center"/>
    </xf>
    <xf numFmtId="168" fontId="2" fillId="0" borderId="6" xfId="0" applyNumberFormat="1" applyFont="1" applyFill="1" applyBorder="1" applyAlignment="1">
      <alignment horizontal="center" vertical="center"/>
    </xf>
    <xf numFmtId="164" fontId="2" fillId="0" borderId="6" xfId="0" applyNumberFormat="1" applyFont="1" applyFill="1" applyBorder="1" applyAlignment="1">
      <alignment horizontal="center" vertical="center"/>
    </xf>
    <xf numFmtId="49" fontId="2" fillId="0" borderId="6" xfId="0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horizontal="right"/>
    </xf>
    <xf numFmtId="0" fontId="11" fillId="0" borderId="9" xfId="0" applyFont="1" applyFill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 wrapText="1"/>
    </xf>
    <xf numFmtId="49" fontId="13" fillId="0" borderId="11" xfId="0" applyNumberFormat="1" applyFont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4" fontId="2" fillId="0" borderId="11" xfId="0" applyNumberFormat="1" applyFont="1" applyFill="1" applyBorder="1" applyAlignment="1">
      <alignment horizontal="center" vertical="center" wrapText="1"/>
    </xf>
    <xf numFmtId="4" fontId="2" fillId="0" borderId="11" xfId="0" applyNumberFormat="1" applyFont="1" applyFill="1" applyBorder="1" applyAlignment="1">
      <alignment horizontal="center" vertical="center"/>
    </xf>
    <xf numFmtId="3" fontId="2" fillId="0" borderId="11" xfId="0" applyNumberFormat="1" applyFont="1" applyFill="1" applyBorder="1" applyAlignment="1">
      <alignment horizontal="center" vertical="center"/>
    </xf>
    <xf numFmtId="168" fontId="2" fillId="0" borderId="11" xfId="0" applyNumberFormat="1" applyFont="1" applyFill="1" applyBorder="1" applyAlignment="1">
      <alignment horizontal="center" vertical="center"/>
    </xf>
    <xf numFmtId="164" fontId="2" fillId="0" borderId="11" xfId="0" applyNumberFormat="1" applyFont="1" applyFill="1" applyBorder="1" applyAlignment="1">
      <alignment horizontal="center" vertical="center"/>
    </xf>
    <xf numFmtId="14" fontId="2" fillId="0" borderId="11" xfId="0" applyNumberFormat="1" applyFont="1" applyFill="1" applyBorder="1" applyAlignment="1">
      <alignment horizontal="center" vertical="center"/>
    </xf>
    <xf numFmtId="49" fontId="2" fillId="0" borderId="11" xfId="0" applyNumberFormat="1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49" fontId="13" fillId="0" borderId="6" xfId="0" applyNumberFormat="1" applyFont="1" applyFill="1" applyBorder="1" applyAlignment="1">
      <alignment horizontal="center" vertical="center" wrapText="1"/>
    </xf>
    <xf numFmtId="165" fontId="2" fillId="0" borderId="14" xfId="0" applyNumberFormat="1" applyFont="1" applyBorder="1" applyAlignment="1">
      <alignment horizontal="center" vertical="center" wrapText="1"/>
    </xf>
    <xf numFmtId="167" fontId="2" fillId="0" borderId="14" xfId="0" applyNumberFormat="1" applyFont="1" applyBorder="1" applyAlignment="1">
      <alignment horizontal="center" vertical="center" wrapText="1"/>
    </xf>
    <xf numFmtId="3" fontId="10" fillId="0" borderId="14" xfId="0" applyNumberFormat="1" applyFont="1" applyBorder="1" applyAlignment="1">
      <alignment horizontal="center" vertical="center"/>
    </xf>
    <xf numFmtId="166" fontId="2" fillId="0" borderId="14" xfId="0" applyNumberFormat="1" applyFont="1" applyBorder="1" applyAlignment="1">
      <alignment horizontal="center" vertical="center"/>
    </xf>
    <xf numFmtId="14" fontId="10" fillId="0" borderId="14" xfId="0" applyNumberFormat="1" applyFont="1" applyBorder="1"/>
    <xf numFmtId="0" fontId="10" fillId="0" borderId="14" xfId="0" applyFont="1" applyBorder="1" applyAlignment="1">
      <alignment vertical="center"/>
    </xf>
    <xf numFmtId="0" fontId="10" fillId="0" borderId="14" xfId="0" applyFont="1" applyBorder="1" applyAlignment="1">
      <alignment vertical="center" wrapText="1"/>
    </xf>
    <xf numFmtId="0" fontId="10" fillId="0" borderId="15" xfId="0" applyFont="1" applyBorder="1"/>
    <xf numFmtId="0" fontId="9" fillId="0" borderId="0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right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wrapText="1"/>
    </xf>
    <xf numFmtId="0" fontId="2" fillId="0" borderId="0" xfId="0" applyFont="1" applyBorder="1" applyAlignment="1">
      <alignment horizontal="left" wrapText="1"/>
    </xf>
    <xf numFmtId="0" fontId="14" fillId="0" borderId="0" xfId="0" applyFont="1" applyAlignment="1">
      <alignment horizontal="right"/>
    </xf>
    <xf numFmtId="0" fontId="2" fillId="0" borderId="0" xfId="0" applyFont="1" applyFill="1" applyBorder="1" applyAlignment="1">
      <alignment horizontal="right" vertical="center" wrapText="1"/>
    </xf>
    <xf numFmtId="0" fontId="2" fillId="0" borderId="0" xfId="0" applyFont="1" applyFill="1" applyBorder="1" applyAlignment="1">
      <alignment horizontal="right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right" vertical="center" wrapText="1"/>
    </xf>
    <xf numFmtId="0" fontId="2" fillId="0" borderId="14" xfId="0" applyFont="1" applyBorder="1" applyAlignment="1">
      <alignment horizontal="right" vertical="center" wrapText="1"/>
    </xf>
  </cellXfs>
  <cellStyles count="4">
    <cellStyle name="Обычный" xfId="0" builtinId="0"/>
    <cellStyle name="Обычный 2" xfId="1"/>
    <cellStyle name="Обычный 2 2" xfId="2"/>
    <cellStyle name="Обычный 4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52"/>
  <sheetViews>
    <sheetView tabSelected="1" showWhiteSpace="0" zoomScale="55" zoomScaleNormal="55" zoomScaleSheetLayoutView="40" zoomScalePageLayoutView="60" workbookViewId="0">
      <selection activeCell="L16" sqref="L16"/>
    </sheetView>
  </sheetViews>
  <sheetFormatPr defaultColWidth="9.140625" defaultRowHeight="14.25" x14ac:dyDescent="0.2"/>
  <cols>
    <col min="1" max="1" width="8.7109375" style="4" customWidth="1"/>
    <col min="2" max="2" width="50.85546875" style="4" customWidth="1"/>
    <col min="3" max="3" width="15.5703125" style="4" customWidth="1"/>
    <col min="4" max="4" width="82.5703125" style="3" customWidth="1"/>
    <col min="5" max="5" width="21.7109375" style="3" customWidth="1"/>
    <col min="6" max="6" width="17.140625" style="3" hidden="1" customWidth="1"/>
    <col min="7" max="7" width="79.140625" style="3" customWidth="1"/>
    <col min="8" max="8" width="66.7109375" style="3" hidden="1" customWidth="1"/>
    <col min="9" max="9" width="12.85546875" style="3" customWidth="1"/>
    <col min="10" max="10" width="19.85546875" style="3" customWidth="1"/>
    <col min="11" max="11" width="29.5703125" style="3" hidden="1" customWidth="1"/>
    <col min="12" max="12" width="22.7109375" style="3" customWidth="1"/>
    <col min="13" max="13" width="26" style="3" customWidth="1"/>
    <col min="14" max="14" width="23" style="6" customWidth="1"/>
    <col min="15" max="15" width="29.85546875" style="3" customWidth="1"/>
    <col min="16" max="16" width="34.28515625" style="3" customWidth="1"/>
    <col min="17" max="17" width="32.5703125" style="3" customWidth="1"/>
    <col min="18" max="18" width="9.140625" style="3"/>
    <col min="19" max="19" width="11.28515625" style="3" customWidth="1"/>
    <col min="20" max="16384" width="9.140625" style="3"/>
  </cols>
  <sheetData>
    <row r="1" spans="1:31" ht="36" customHeight="1" x14ac:dyDescent="0.2"/>
    <row r="2" spans="1:31" ht="33" customHeight="1" x14ac:dyDescent="0.35">
      <c r="A2" s="10"/>
      <c r="B2" s="10"/>
      <c r="C2" s="10"/>
      <c r="D2" s="10"/>
      <c r="E2" s="11"/>
      <c r="F2" s="11"/>
      <c r="G2" s="11"/>
      <c r="H2" s="11"/>
      <c r="I2" s="11"/>
      <c r="J2" s="11"/>
      <c r="K2" s="11"/>
      <c r="L2" s="12"/>
      <c r="M2" s="13"/>
      <c r="N2" s="14"/>
      <c r="O2" s="88" t="s">
        <v>23</v>
      </c>
      <c r="P2" s="88"/>
      <c r="Q2" s="88"/>
      <c r="R2" s="10"/>
    </row>
    <row r="3" spans="1:31" ht="33.75" customHeight="1" x14ac:dyDescent="0.35">
      <c r="A3" s="10"/>
      <c r="B3" s="10"/>
      <c r="C3" s="10"/>
      <c r="D3" s="10"/>
      <c r="E3" s="11"/>
      <c r="F3" s="11"/>
      <c r="G3" s="11"/>
      <c r="H3" s="11"/>
      <c r="I3" s="11"/>
      <c r="J3" s="11"/>
      <c r="K3" s="11"/>
      <c r="L3" s="12"/>
      <c r="M3" s="13"/>
      <c r="N3" s="14"/>
      <c r="O3" s="88" t="s">
        <v>10</v>
      </c>
      <c r="P3" s="88"/>
      <c r="Q3" s="88"/>
      <c r="R3" s="10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</row>
    <row r="4" spans="1:31" ht="39" customHeight="1" x14ac:dyDescent="0.35">
      <c r="A4" s="80"/>
      <c r="B4" s="80"/>
      <c r="C4" s="80"/>
      <c r="D4" s="80"/>
      <c r="E4" s="80"/>
      <c r="F4" s="11"/>
      <c r="G4" s="11"/>
      <c r="H4" s="11"/>
      <c r="I4" s="11"/>
      <c r="J4" s="11"/>
      <c r="K4" s="11"/>
      <c r="L4" s="12"/>
      <c r="M4" s="13"/>
      <c r="N4" s="13"/>
      <c r="O4" s="88" t="s">
        <v>16</v>
      </c>
      <c r="P4" s="88"/>
      <c r="Q4" s="88"/>
      <c r="R4" s="1"/>
      <c r="S4" s="7"/>
      <c r="T4" s="7"/>
      <c r="U4" s="79"/>
      <c r="V4" s="79"/>
      <c r="W4" s="79"/>
      <c r="X4" s="79"/>
      <c r="Y4" s="79"/>
      <c r="Z4" s="79"/>
      <c r="AA4" s="79"/>
      <c r="AB4" s="79"/>
      <c r="AC4" s="79"/>
      <c r="AD4" s="79"/>
      <c r="AE4" s="79"/>
    </row>
    <row r="5" spans="1:31" ht="45.75" customHeight="1" x14ac:dyDescent="0.35">
      <c r="A5" s="80" t="s">
        <v>20</v>
      </c>
      <c r="B5" s="80"/>
      <c r="C5" s="80"/>
      <c r="D5" s="80"/>
      <c r="E5" s="80"/>
      <c r="F5" s="11"/>
      <c r="G5" s="11"/>
      <c r="H5" s="11"/>
      <c r="I5" s="11"/>
      <c r="J5" s="11"/>
      <c r="K5" s="11"/>
      <c r="L5" s="12"/>
      <c r="M5" s="13"/>
      <c r="N5" s="13"/>
      <c r="O5" s="89" t="s">
        <v>38</v>
      </c>
      <c r="P5" s="89"/>
      <c r="Q5" s="89"/>
      <c r="R5" s="31"/>
      <c r="S5" s="7"/>
      <c r="T5" s="7"/>
      <c r="U5" s="8"/>
      <c r="V5" s="8"/>
      <c r="W5" s="8"/>
      <c r="X5" s="8"/>
      <c r="Y5" s="8"/>
      <c r="Z5" s="8"/>
      <c r="AA5" s="8"/>
      <c r="AB5" s="8"/>
      <c r="AC5" s="8"/>
      <c r="AD5" s="8"/>
      <c r="AE5" s="8"/>
    </row>
    <row r="6" spans="1:31" ht="30" customHeight="1" x14ac:dyDescent="0.35">
      <c r="A6" s="84" t="s">
        <v>91</v>
      </c>
      <c r="B6" s="84"/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  <c r="O6" s="84"/>
      <c r="P6" s="84"/>
      <c r="Q6" s="84"/>
      <c r="R6" s="15"/>
      <c r="S6" s="82"/>
      <c r="T6" s="82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39" customHeight="1" x14ac:dyDescent="0.35">
      <c r="A7" s="85" t="s">
        <v>31</v>
      </c>
      <c r="B7" s="85"/>
      <c r="C7" s="85"/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  <c r="R7" s="15"/>
      <c r="S7" s="82"/>
      <c r="T7" s="82"/>
      <c r="U7" s="5"/>
      <c r="V7" s="5"/>
      <c r="W7" s="5"/>
      <c r="X7" s="5"/>
      <c r="Y7" s="5"/>
      <c r="Z7" s="5"/>
      <c r="AA7" s="5"/>
      <c r="AB7" s="5"/>
      <c r="AC7" s="5"/>
      <c r="AD7" s="5"/>
      <c r="AE7" s="5"/>
    </row>
    <row r="8" spans="1:31" ht="46.5" customHeight="1" x14ac:dyDescent="0.35">
      <c r="A8" s="85" t="s">
        <v>11</v>
      </c>
      <c r="B8" s="85"/>
      <c r="C8" s="85"/>
      <c r="D8" s="86"/>
      <c r="E8" s="86"/>
      <c r="F8" s="86"/>
      <c r="G8" s="86"/>
      <c r="H8" s="86"/>
      <c r="I8" s="86"/>
      <c r="J8" s="86"/>
      <c r="K8" s="86"/>
      <c r="L8" s="86"/>
      <c r="M8" s="86"/>
      <c r="N8" s="86"/>
      <c r="O8" s="86"/>
      <c r="P8" s="86"/>
      <c r="Q8" s="86"/>
      <c r="R8" s="15"/>
      <c r="S8" s="40"/>
      <c r="T8" s="1"/>
      <c r="U8" s="5"/>
      <c r="V8" s="5"/>
      <c r="W8" s="5"/>
      <c r="X8" s="5"/>
      <c r="Y8" s="5"/>
      <c r="Z8" s="5"/>
      <c r="AA8" s="5"/>
      <c r="AB8" s="5"/>
      <c r="AC8" s="5"/>
      <c r="AD8" s="5"/>
      <c r="AE8" s="5"/>
    </row>
    <row r="9" spans="1:31" ht="42.75" customHeight="1" thickBot="1" x14ac:dyDescent="0.4">
      <c r="A9" s="81" t="s">
        <v>33</v>
      </c>
      <c r="B9" s="81"/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12"/>
      <c r="R9" s="15"/>
      <c r="S9" s="83"/>
      <c r="T9" s="83"/>
      <c r="U9" s="5"/>
      <c r="V9" s="5"/>
      <c r="W9" s="5"/>
      <c r="X9" s="5"/>
      <c r="Y9" s="5"/>
      <c r="Z9" s="5"/>
      <c r="AA9" s="5"/>
      <c r="AB9" s="5"/>
      <c r="AC9" s="5"/>
      <c r="AD9" s="5"/>
      <c r="AE9" s="5"/>
    </row>
    <row r="10" spans="1:31" ht="116.25" customHeight="1" thickBot="1" x14ac:dyDescent="0.4">
      <c r="A10" s="16" t="s">
        <v>6</v>
      </c>
      <c r="B10" s="16" t="s">
        <v>24</v>
      </c>
      <c r="C10" s="17" t="s">
        <v>92</v>
      </c>
      <c r="D10" s="17" t="s">
        <v>1</v>
      </c>
      <c r="E10" s="17" t="s">
        <v>30</v>
      </c>
      <c r="F10" s="17" t="s">
        <v>26</v>
      </c>
      <c r="G10" s="17" t="s">
        <v>32</v>
      </c>
      <c r="H10" s="17" t="s">
        <v>14</v>
      </c>
      <c r="I10" s="17" t="s">
        <v>2</v>
      </c>
      <c r="J10" s="17" t="s">
        <v>13</v>
      </c>
      <c r="K10" s="17" t="s">
        <v>15</v>
      </c>
      <c r="L10" s="17" t="s">
        <v>12</v>
      </c>
      <c r="M10" s="18" t="s">
        <v>7</v>
      </c>
      <c r="N10" s="19" t="s">
        <v>3</v>
      </c>
      <c r="O10" s="17" t="s">
        <v>8</v>
      </c>
      <c r="P10" s="18" t="s">
        <v>4</v>
      </c>
      <c r="Q10" s="17" t="s">
        <v>5</v>
      </c>
      <c r="R10" s="15"/>
      <c r="S10" s="7"/>
      <c r="T10" s="9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</row>
    <row r="11" spans="1:31" ht="27" customHeight="1" thickBot="1" x14ac:dyDescent="0.4">
      <c r="A11" s="30">
        <v>1</v>
      </c>
      <c r="B11" s="46">
        <v>2</v>
      </c>
      <c r="C11" s="46">
        <v>3</v>
      </c>
      <c r="D11" s="46">
        <v>4</v>
      </c>
      <c r="E11" s="46">
        <v>5</v>
      </c>
      <c r="F11" s="46">
        <v>6</v>
      </c>
      <c r="G11" s="46">
        <v>7</v>
      </c>
      <c r="H11" s="46">
        <v>8</v>
      </c>
      <c r="I11" s="46">
        <v>9</v>
      </c>
      <c r="J11" s="46">
        <v>10</v>
      </c>
      <c r="K11" s="46">
        <v>11</v>
      </c>
      <c r="L11" s="46">
        <v>11</v>
      </c>
      <c r="M11" s="46">
        <v>12</v>
      </c>
      <c r="N11" s="46">
        <v>13</v>
      </c>
      <c r="O11" s="46">
        <v>14</v>
      </c>
      <c r="P11" s="46">
        <v>15</v>
      </c>
      <c r="Q11" s="46">
        <v>16</v>
      </c>
      <c r="R11" s="15"/>
      <c r="S11" s="2"/>
      <c r="T11" s="2"/>
    </row>
    <row r="12" spans="1:31" ht="69.75" x14ac:dyDescent="0.35">
      <c r="A12" s="36">
        <v>1</v>
      </c>
      <c r="B12" s="47"/>
      <c r="C12" s="47">
        <v>185</v>
      </c>
      <c r="D12" s="48" t="s">
        <v>40</v>
      </c>
      <c r="E12" s="70"/>
      <c r="F12" s="70"/>
      <c r="G12" s="42" t="s">
        <v>39</v>
      </c>
      <c r="H12" s="49"/>
      <c r="I12" s="50" t="s">
        <v>25</v>
      </c>
      <c r="J12" s="51">
        <v>1</v>
      </c>
      <c r="K12" s="52">
        <v>5.6430000000000001E-2</v>
      </c>
      <c r="L12" s="50"/>
      <c r="M12" s="53"/>
      <c r="N12" s="43">
        <v>43160</v>
      </c>
      <c r="O12" s="54">
        <f>E12</f>
        <v>0</v>
      </c>
      <c r="P12" s="90" t="s">
        <v>28</v>
      </c>
      <c r="Q12" s="91" t="s">
        <v>27</v>
      </c>
      <c r="R12" s="15"/>
      <c r="S12" s="2"/>
      <c r="T12" s="2"/>
    </row>
    <row r="13" spans="1:31" ht="46.5" x14ac:dyDescent="0.35">
      <c r="A13" s="56">
        <v>2</v>
      </c>
      <c r="B13" s="47"/>
      <c r="C13" s="47">
        <v>185</v>
      </c>
      <c r="D13" s="48" t="s">
        <v>41</v>
      </c>
      <c r="E13" s="70"/>
      <c r="F13" s="70"/>
      <c r="G13" s="42" t="s">
        <v>42</v>
      </c>
      <c r="H13" s="49"/>
      <c r="I13" s="50" t="s">
        <v>25</v>
      </c>
      <c r="J13" s="51">
        <v>2</v>
      </c>
      <c r="K13" s="52"/>
      <c r="L13" s="50"/>
      <c r="M13" s="53"/>
      <c r="N13" s="43">
        <v>43160</v>
      </c>
      <c r="O13" s="54">
        <f t="shared" ref="O13:O40" si="0">E13</f>
        <v>0</v>
      </c>
      <c r="P13" s="90"/>
      <c r="Q13" s="92"/>
      <c r="R13" s="15"/>
      <c r="S13" s="2"/>
      <c r="T13" s="2"/>
    </row>
    <row r="14" spans="1:31" ht="67.5" x14ac:dyDescent="0.35">
      <c r="A14" s="56"/>
      <c r="B14" s="47"/>
      <c r="C14" s="47">
        <v>185</v>
      </c>
      <c r="D14" s="48" t="s">
        <v>43</v>
      </c>
      <c r="E14" s="70"/>
      <c r="F14" s="70"/>
      <c r="G14" s="42" t="s">
        <v>87</v>
      </c>
      <c r="H14" s="49"/>
      <c r="I14" s="50" t="s">
        <v>25</v>
      </c>
      <c r="J14" s="51">
        <v>2</v>
      </c>
      <c r="K14" s="52"/>
      <c r="L14" s="50"/>
      <c r="M14" s="53"/>
      <c r="N14" s="43">
        <v>43160</v>
      </c>
      <c r="O14" s="54">
        <f t="shared" ref="O14" si="1">E14</f>
        <v>0</v>
      </c>
      <c r="P14" s="90"/>
      <c r="Q14" s="92"/>
      <c r="R14" s="15"/>
      <c r="S14" s="2"/>
      <c r="T14" s="2"/>
    </row>
    <row r="15" spans="1:31" ht="67.5" x14ac:dyDescent="0.35">
      <c r="A15" s="56">
        <v>3</v>
      </c>
      <c r="B15" s="47"/>
      <c r="C15" s="47">
        <v>185</v>
      </c>
      <c r="D15" s="48" t="s">
        <v>43</v>
      </c>
      <c r="E15" s="70"/>
      <c r="F15" s="70"/>
      <c r="G15" s="42" t="s">
        <v>47</v>
      </c>
      <c r="H15" s="49"/>
      <c r="I15" s="50" t="s">
        <v>25</v>
      </c>
      <c r="J15" s="51">
        <v>5</v>
      </c>
      <c r="K15" s="52"/>
      <c r="L15" s="50"/>
      <c r="M15" s="53"/>
      <c r="N15" s="43">
        <v>43160</v>
      </c>
      <c r="O15" s="54">
        <f t="shared" si="0"/>
        <v>0</v>
      </c>
      <c r="P15" s="90"/>
      <c r="Q15" s="92"/>
      <c r="R15" s="15"/>
      <c r="S15" s="2"/>
      <c r="T15" s="2"/>
    </row>
    <row r="16" spans="1:31" ht="93" x14ac:dyDescent="0.35">
      <c r="A16" s="56">
        <v>4</v>
      </c>
      <c r="B16" s="47"/>
      <c r="C16" s="47">
        <v>185</v>
      </c>
      <c r="D16" s="48" t="s">
        <v>44</v>
      </c>
      <c r="E16" s="70"/>
      <c r="F16" s="70"/>
      <c r="G16" s="42" t="s">
        <v>46</v>
      </c>
      <c r="H16" s="49"/>
      <c r="I16" s="50" t="s">
        <v>25</v>
      </c>
      <c r="J16" s="51">
        <v>1</v>
      </c>
      <c r="K16" s="52"/>
      <c r="L16" s="50"/>
      <c r="M16" s="53"/>
      <c r="N16" s="43">
        <v>43160</v>
      </c>
      <c r="O16" s="54">
        <f t="shared" si="0"/>
        <v>0</v>
      </c>
      <c r="P16" s="90"/>
      <c r="Q16" s="92"/>
      <c r="R16" s="15"/>
      <c r="S16" s="2"/>
      <c r="T16" s="2"/>
    </row>
    <row r="17" spans="1:20" ht="69.75" x14ac:dyDescent="0.35">
      <c r="A17" s="56">
        <v>5</v>
      </c>
      <c r="B17" s="47"/>
      <c r="C17" s="47">
        <v>185</v>
      </c>
      <c r="D17" s="48" t="s">
        <v>45</v>
      </c>
      <c r="E17" s="70"/>
      <c r="F17" s="70"/>
      <c r="G17" s="42" t="s">
        <v>51</v>
      </c>
      <c r="H17" s="49"/>
      <c r="I17" s="50" t="s">
        <v>25</v>
      </c>
      <c r="J17" s="51">
        <v>6</v>
      </c>
      <c r="K17" s="52"/>
      <c r="L17" s="50"/>
      <c r="M17" s="53"/>
      <c r="N17" s="43">
        <v>43160</v>
      </c>
      <c r="O17" s="54">
        <f t="shared" si="0"/>
        <v>0</v>
      </c>
      <c r="P17" s="90"/>
      <c r="Q17" s="92"/>
      <c r="R17" s="15"/>
      <c r="S17" s="2"/>
      <c r="T17" s="2"/>
    </row>
    <row r="18" spans="1:20" ht="69.75" x14ac:dyDescent="0.35">
      <c r="A18" s="56">
        <v>6</v>
      </c>
      <c r="B18" s="47"/>
      <c r="C18" s="47">
        <v>185</v>
      </c>
      <c r="D18" s="48" t="s">
        <v>45</v>
      </c>
      <c r="E18" s="70"/>
      <c r="F18" s="70"/>
      <c r="G18" s="42" t="s">
        <v>48</v>
      </c>
      <c r="H18" s="49"/>
      <c r="I18" s="50" t="s">
        <v>25</v>
      </c>
      <c r="J18" s="51">
        <v>2</v>
      </c>
      <c r="K18" s="52"/>
      <c r="L18" s="50"/>
      <c r="M18" s="53"/>
      <c r="N18" s="43">
        <v>43160</v>
      </c>
      <c r="O18" s="54">
        <f t="shared" si="0"/>
        <v>0</v>
      </c>
      <c r="P18" s="90"/>
      <c r="Q18" s="92"/>
      <c r="R18" s="15"/>
      <c r="S18" s="2"/>
      <c r="T18" s="2"/>
    </row>
    <row r="19" spans="1:20" ht="67.5" x14ac:dyDescent="0.35">
      <c r="A19" s="56">
        <v>7</v>
      </c>
      <c r="B19" s="47"/>
      <c r="C19" s="47">
        <v>185</v>
      </c>
      <c r="D19" s="48" t="s">
        <v>49</v>
      </c>
      <c r="E19" s="70"/>
      <c r="F19" s="70"/>
      <c r="G19" s="42" t="s">
        <v>50</v>
      </c>
      <c r="H19" s="49"/>
      <c r="I19" s="50" t="s">
        <v>25</v>
      </c>
      <c r="J19" s="51">
        <v>6</v>
      </c>
      <c r="K19" s="52"/>
      <c r="L19" s="50"/>
      <c r="M19" s="53"/>
      <c r="N19" s="43">
        <v>43160</v>
      </c>
      <c r="O19" s="54">
        <f t="shared" si="0"/>
        <v>0</v>
      </c>
      <c r="P19" s="90"/>
      <c r="Q19" s="92"/>
      <c r="R19" s="15"/>
      <c r="S19" s="2"/>
      <c r="T19" s="2"/>
    </row>
    <row r="20" spans="1:20" ht="67.5" x14ac:dyDescent="0.35">
      <c r="A20" s="56">
        <v>8</v>
      </c>
      <c r="B20" s="47"/>
      <c r="C20" s="47">
        <v>185</v>
      </c>
      <c r="D20" s="48" t="s">
        <v>49</v>
      </c>
      <c r="E20" s="70"/>
      <c r="F20" s="70"/>
      <c r="G20" s="42" t="s">
        <v>52</v>
      </c>
      <c r="H20" s="49"/>
      <c r="I20" s="50" t="s">
        <v>25</v>
      </c>
      <c r="J20" s="51">
        <v>2</v>
      </c>
      <c r="K20" s="52"/>
      <c r="L20" s="50"/>
      <c r="M20" s="53"/>
      <c r="N20" s="43">
        <v>43160</v>
      </c>
      <c r="O20" s="54">
        <f t="shared" si="0"/>
        <v>0</v>
      </c>
      <c r="P20" s="90"/>
      <c r="Q20" s="92"/>
      <c r="R20" s="15"/>
      <c r="S20" s="2"/>
      <c r="T20" s="2"/>
    </row>
    <row r="21" spans="1:20" ht="116.25" x14ac:dyDescent="0.35">
      <c r="A21" s="56">
        <v>9</v>
      </c>
      <c r="B21" s="47"/>
      <c r="C21" s="47">
        <v>185</v>
      </c>
      <c r="D21" s="48" t="s">
        <v>53</v>
      </c>
      <c r="E21" s="70"/>
      <c r="F21" s="70"/>
      <c r="G21" s="42" t="s">
        <v>54</v>
      </c>
      <c r="H21" s="49"/>
      <c r="I21" s="50" t="s">
        <v>25</v>
      </c>
      <c r="J21" s="51">
        <v>1</v>
      </c>
      <c r="K21" s="52"/>
      <c r="L21" s="50"/>
      <c r="M21" s="53"/>
      <c r="N21" s="43">
        <v>43160</v>
      </c>
      <c r="O21" s="54">
        <f t="shared" si="0"/>
        <v>0</v>
      </c>
      <c r="P21" s="90"/>
      <c r="Q21" s="92"/>
      <c r="R21" s="15"/>
      <c r="S21" s="2"/>
      <c r="T21" s="2"/>
    </row>
    <row r="22" spans="1:20" ht="93" x14ac:dyDescent="0.35">
      <c r="A22" s="56">
        <v>10</v>
      </c>
      <c r="B22" s="47"/>
      <c r="C22" s="47">
        <v>185</v>
      </c>
      <c r="D22" s="48" t="s">
        <v>56</v>
      </c>
      <c r="E22" s="70"/>
      <c r="F22" s="70"/>
      <c r="G22" s="42" t="s">
        <v>55</v>
      </c>
      <c r="H22" s="49"/>
      <c r="I22" s="50" t="s">
        <v>25</v>
      </c>
      <c r="J22" s="51">
        <v>2</v>
      </c>
      <c r="K22" s="52"/>
      <c r="L22" s="50"/>
      <c r="M22" s="53"/>
      <c r="N22" s="43">
        <v>43160</v>
      </c>
      <c r="O22" s="54">
        <f t="shared" si="0"/>
        <v>0</v>
      </c>
      <c r="P22" s="90"/>
      <c r="Q22" s="92"/>
      <c r="R22" s="15"/>
      <c r="S22" s="2"/>
      <c r="T22" s="2"/>
    </row>
    <row r="23" spans="1:20" ht="93" x14ac:dyDescent="0.35">
      <c r="A23" s="56">
        <v>11</v>
      </c>
      <c r="B23" s="47"/>
      <c r="C23" s="47">
        <v>185</v>
      </c>
      <c r="D23" s="48" t="s">
        <v>57</v>
      </c>
      <c r="E23" s="70"/>
      <c r="F23" s="70"/>
      <c r="G23" s="42" t="s">
        <v>55</v>
      </c>
      <c r="H23" s="49"/>
      <c r="I23" s="50" t="s">
        <v>25</v>
      </c>
      <c r="J23" s="51">
        <v>2</v>
      </c>
      <c r="K23" s="52"/>
      <c r="L23" s="50"/>
      <c r="M23" s="53"/>
      <c r="N23" s="43">
        <v>43160</v>
      </c>
      <c r="O23" s="54">
        <f t="shared" si="0"/>
        <v>0</v>
      </c>
      <c r="P23" s="90"/>
      <c r="Q23" s="92"/>
      <c r="R23" s="15"/>
      <c r="S23" s="2"/>
      <c r="T23" s="2"/>
    </row>
    <row r="24" spans="1:20" ht="46.5" x14ac:dyDescent="0.35">
      <c r="A24" s="56">
        <v>12</v>
      </c>
      <c r="B24" s="47"/>
      <c r="C24" s="47">
        <v>185</v>
      </c>
      <c r="D24" s="48" t="s">
        <v>58</v>
      </c>
      <c r="E24" s="70"/>
      <c r="F24" s="70"/>
      <c r="G24" s="42" t="s">
        <v>88</v>
      </c>
      <c r="H24" s="49"/>
      <c r="I24" s="50" t="s">
        <v>25</v>
      </c>
      <c r="J24" s="51">
        <v>4</v>
      </c>
      <c r="K24" s="52"/>
      <c r="L24" s="50"/>
      <c r="M24" s="53"/>
      <c r="N24" s="43">
        <v>43160</v>
      </c>
      <c r="O24" s="54">
        <f t="shared" si="0"/>
        <v>0</v>
      </c>
      <c r="P24" s="90"/>
      <c r="Q24" s="92"/>
      <c r="R24" s="15"/>
      <c r="S24" s="2"/>
      <c r="T24" s="2"/>
    </row>
    <row r="25" spans="1:20" ht="46.5" x14ac:dyDescent="0.35">
      <c r="A25" s="56">
        <v>13</v>
      </c>
      <c r="B25" s="47"/>
      <c r="C25" s="47">
        <v>185</v>
      </c>
      <c r="D25" s="48" t="s">
        <v>60</v>
      </c>
      <c r="E25" s="70"/>
      <c r="F25" s="70"/>
      <c r="G25" s="42" t="s">
        <v>59</v>
      </c>
      <c r="H25" s="49"/>
      <c r="I25" s="50" t="s">
        <v>25</v>
      </c>
      <c r="J25" s="51">
        <v>2</v>
      </c>
      <c r="K25" s="52"/>
      <c r="L25" s="50"/>
      <c r="M25" s="53"/>
      <c r="N25" s="43">
        <v>43160</v>
      </c>
      <c r="O25" s="54">
        <f t="shared" si="0"/>
        <v>0</v>
      </c>
      <c r="P25" s="90"/>
      <c r="Q25" s="92"/>
      <c r="R25" s="15"/>
      <c r="S25" s="2"/>
      <c r="T25" s="2"/>
    </row>
    <row r="26" spans="1:20" ht="46.5" x14ac:dyDescent="0.35">
      <c r="A26" s="56">
        <v>14</v>
      </c>
      <c r="B26" s="47"/>
      <c r="C26" s="47">
        <v>185</v>
      </c>
      <c r="D26" s="48" t="s">
        <v>62</v>
      </c>
      <c r="E26" s="70"/>
      <c r="F26" s="70"/>
      <c r="G26" s="42" t="s">
        <v>61</v>
      </c>
      <c r="H26" s="49"/>
      <c r="I26" s="50" t="s">
        <v>25</v>
      </c>
      <c r="J26" s="51">
        <v>1</v>
      </c>
      <c r="K26" s="52"/>
      <c r="L26" s="50"/>
      <c r="M26" s="53"/>
      <c r="N26" s="43">
        <v>43160</v>
      </c>
      <c r="O26" s="54">
        <f t="shared" si="0"/>
        <v>0</v>
      </c>
      <c r="P26" s="90"/>
      <c r="Q26" s="92"/>
      <c r="R26" s="15"/>
      <c r="S26" s="2"/>
      <c r="T26" s="2"/>
    </row>
    <row r="27" spans="1:20" ht="46.5" x14ac:dyDescent="0.35">
      <c r="A27" s="56">
        <v>15</v>
      </c>
      <c r="B27" s="47"/>
      <c r="C27" s="47">
        <v>185</v>
      </c>
      <c r="D27" s="48" t="s">
        <v>63</v>
      </c>
      <c r="E27" s="70"/>
      <c r="F27" s="70"/>
      <c r="G27" s="42" t="s">
        <v>64</v>
      </c>
      <c r="H27" s="49"/>
      <c r="I27" s="50" t="s">
        <v>25</v>
      </c>
      <c r="J27" s="51">
        <v>1</v>
      </c>
      <c r="K27" s="52"/>
      <c r="L27" s="50"/>
      <c r="M27" s="53"/>
      <c r="N27" s="43">
        <v>43160</v>
      </c>
      <c r="O27" s="54">
        <f t="shared" si="0"/>
        <v>0</v>
      </c>
      <c r="P27" s="90"/>
      <c r="Q27" s="92"/>
      <c r="R27" s="15"/>
      <c r="S27" s="2"/>
      <c r="T27" s="2"/>
    </row>
    <row r="28" spans="1:20" ht="46.5" x14ac:dyDescent="0.35">
      <c r="A28" s="56">
        <v>16</v>
      </c>
      <c r="B28" s="47"/>
      <c r="C28" s="47">
        <v>185</v>
      </c>
      <c r="D28" s="48" t="s">
        <v>65</v>
      </c>
      <c r="E28" s="70"/>
      <c r="F28" s="70"/>
      <c r="G28" s="42" t="s">
        <v>66</v>
      </c>
      <c r="H28" s="49"/>
      <c r="I28" s="50" t="s">
        <v>25</v>
      </c>
      <c r="J28" s="51">
        <v>1</v>
      </c>
      <c r="K28" s="52"/>
      <c r="L28" s="50"/>
      <c r="M28" s="53"/>
      <c r="N28" s="43">
        <v>43160</v>
      </c>
      <c r="O28" s="54">
        <f t="shared" si="0"/>
        <v>0</v>
      </c>
      <c r="P28" s="90"/>
      <c r="Q28" s="92"/>
      <c r="R28" s="15"/>
      <c r="S28" s="2"/>
      <c r="T28" s="2"/>
    </row>
    <row r="29" spans="1:20" ht="46.5" x14ac:dyDescent="0.35">
      <c r="A29" s="56">
        <v>17</v>
      </c>
      <c r="B29" s="47"/>
      <c r="C29" s="47">
        <v>185</v>
      </c>
      <c r="D29" s="48" t="s">
        <v>67</v>
      </c>
      <c r="E29" s="70"/>
      <c r="F29" s="70"/>
      <c r="G29" s="42" t="s">
        <v>68</v>
      </c>
      <c r="H29" s="49"/>
      <c r="I29" s="50" t="s">
        <v>25</v>
      </c>
      <c r="J29" s="51">
        <v>1</v>
      </c>
      <c r="K29" s="52"/>
      <c r="L29" s="50"/>
      <c r="M29" s="53"/>
      <c r="N29" s="43">
        <v>43160</v>
      </c>
      <c r="O29" s="54">
        <f t="shared" si="0"/>
        <v>0</v>
      </c>
      <c r="P29" s="90"/>
      <c r="Q29" s="92"/>
      <c r="R29" s="15"/>
      <c r="S29" s="2"/>
      <c r="T29" s="2"/>
    </row>
    <row r="30" spans="1:20" ht="69.75" x14ac:dyDescent="0.35">
      <c r="A30" s="56">
        <v>18</v>
      </c>
      <c r="B30" s="47"/>
      <c r="C30" s="47">
        <v>185</v>
      </c>
      <c r="D30" s="48" t="s">
        <v>69</v>
      </c>
      <c r="E30" s="70"/>
      <c r="F30" s="70"/>
      <c r="G30" s="42" t="s">
        <v>70</v>
      </c>
      <c r="H30" s="49"/>
      <c r="I30" s="50" t="s">
        <v>25</v>
      </c>
      <c r="J30" s="51">
        <v>2</v>
      </c>
      <c r="K30" s="52"/>
      <c r="L30" s="50"/>
      <c r="M30" s="53"/>
      <c r="N30" s="43">
        <v>43160</v>
      </c>
      <c r="O30" s="54">
        <f t="shared" si="0"/>
        <v>0</v>
      </c>
      <c r="P30" s="90"/>
      <c r="Q30" s="92"/>
      <c r="R30" s="15"/>
      <c r="S30" s="2"/>
      <c r="T30" s="2"/>
    </row>
    <row r="31" spans="1:20" ht="69.75" x14ac:dyDescent="0.35">
      <c r="A31" s="56">
        <v>19</v>
      </c>
      <c r="B31" s="47"/>
      <c r="C31" s="47">
        <v>185</v>
      </c>
      <c r="D31" s="48" t="s">
        <v>71</v>
      </c>
      <c r="E31" s="70"/>
      <c r="F31" s="70"/>
      <c r="G31" s="42" t="s">
        <v>72</v>
      </c>
      <c r="H31" s="49"/>
      <c r="I31" s="50" t="s">
        <v>25</v>
      </c>
      <c r="J31" s="51">
        <v>2</v>
      </c>
      <c r="K31" s="52"/>
      <c r="L31" s="50"/>
      <c r="M31" s="53"/>
      <c r="N31" s="43">
        <v>43160</v>
      </c>
      <c r="O31" s="54">
        <f t="shared" si="0"/>
        <v>0</v>
      </c>
      <c r="P31" s="90"/>
      <c r="Q31" s="92"/>
      <c r="R31" s="15"/>
      <c r="S31" s="2"/>
      <c r="T31" s="2"/>
    </row>
    <row r="32" spans="1:20" ht="46.5" x14ac:dyDescent="0.35">
      <c r="A32" s="56">
        <v>20</v>
      </c>
      <c r="B32" s="47"/>
      <c r="C32" s="47">
        <v>185</v>
      </c>
      <c r="D32" s="48" t="s">
        <v>73</v>
      </c>
      <c r="E32" s="70"/>
      <c r="F32" s="70"/>
      <c r="G32" s="42" t="s">
        <v>74</v>
      </c>
      <c r="H32" s="49"/>
      <c r="I32" s="50" t="s">
        <v>25</v>
      </c>
      <c r="J32" s="51">
        <v>4</v>
      </c>
      <c r="K32" s="52"/>
      <c r="L32" s="50"/>
      <c r="M32" s="53"/>
      <c r="N32" s="43">
        <v>43160</v>
      </c>
      <c r="O32" s="54">
        <f t="shared" si="0"/>
        <v>0</v>
      </c>
      <c r="P32" s="90"/>
      <c r="Q32" s="92"/>
      <c r="R32" s="15"/>
      <c r="S32" s="2"/>
      <c r="T32" s="2"/>
    </row>
    <row r="33" spans="1:31" ht="46.5" x14ac:dyDescent="0.35">
      <c r="A33" s="56">
        <v>21</v>
      </c>
      <c r="B33" s="47"/>
      <c r="C33" s="47">
        <v>185</v>
      </c>
      <c r="D33" s="48" t="s">
        <v>75</v>
      </c>
      <c r="E33" s="70"/>
      <c r="F33" s="70"/>
      <c r="G33" s="42" t="s">
        <v>76</v>
      </c>
      <c r="H33" s="49"/>
      <c r="I33" s="50" t="s">
        <v>25</v>
      </c>
      <c r="J33" s="51">
        <v>1</v>
      </c>
      <c r="K33" s="52"/>
      <c r="L33" s="50"/>
      <c r="M33" s="53"/>
      <c r="N33" s="43">
        <v>43160</v>
      </c>
      <c r="O33" s="54">
        <f t="shared" si="0"/>
        <v>0</v>
      </c>
      <c r="P33" s="90"/>
      <c r="Q33" s="92"/>
      <c r="R33" s="15"/>
      <c r="S33" s="2"/>
      <c r="T33" s="2"/>
    </row>
    <row r="34" spans="1:31" ht="46.5" x14ac:dyDescent="0.35">
      <c r="A34" s="56">
        <v>22</v>
      </c>
      <c r="B34" s="47"/>
      <c r="C34" s="47">
        <v>185</v>
      </c>
      <c r="D34" s="48" t="s">
        <v>77</v>
      </c>
      <c r="E34" s="70"/>
      <c r="F34" s="70"/>
      <c r="G34" s="42" t="s">
        <v>78</v>
      </c>
      <c r="H34" s="49"/>
      <c r="I34" s="50" t="s">
        <v>25</v>
      </c>
      <c r="J34" s="51">
        <v>9</v>
      </c>
      <c r="K34" s="52"/>
      <c r="L34" s="50"/>
      <c r="M34" s="53"/>
      <c r="N34" s="43">
        <v>43160</v>
      </c>
      <c r="O34" s="54">
        <f t="shared" si="0"/>
        <v>0</v>
      </c>
      <c r="P34" s="90"/>
      <c r="Q34" s="92"/>
      <c r="R34" s="15"/>
      <c r="S34" s="2"/>
      <c r="T34" s="2"/>
    </row>
    <row r="35" spans="1:31" ht="46.5" x14ac:dyDescent="0.35">
      <c r="A35" s="56">
        <v>23</v>
      </c>
      <c r="B35" s="47"/>
      <c r="C35" s="47">
        <v>185</v>
      </c>
      <c r="D35" s="48" t="s">
        <v>79</v>
      </c>
      <c r="E35" s="70"/>
      <c r="F35" s="70"/>
      <c r="G35" s="42" t="s">
        <v>80</v>
      </c>
      <c r="H35" s="49"/>
      <c r="I35" s="50" t="s">
        <v>25</v>
      </c>
      <c r="J35" s="51">
        <v>6</v>
      </c>
      <c r="K35" s="52"/>
      <c r="L35" s="50"/>
      <c r="M35" s="53"/>
      <c r="N35" s="43">
        <v>43160</v>
      </c>
      <c r="O35" s="54">
        <f t="shared" si="0"/>
        <v>0</v>
      </c>
      <c r="P35" s="90"/>
      <c r="Q35" s="92"/>
      <c r="R35" s="15"/>
      <c r="S35" s="2"/>
      <c r="T35" s="2"/>
    </row>
    <row r="36" spans="1:31" ht="46.5" x14ac:dyDescent="0.35">
      <c r="A36" s="56">
        <v>24</v>
      </c>
      <c r="B36" s="47"/>
      <c r="C36" s="47">
        <v>185</v>
      </c>
      <c r="D36" s="48" t="s">
        <v>79</v>
      </c>
      <c r="E36" s="70"/>
      <c r="F36" s="70"/>
      <c r="G36" s="42" t="s">
        <v>81</v>
      </c>
      <c r="H36" s="49"/>
      <c r="I36" s="50" t="s">
        <v>25</v>
      </c>
      <c r="J36" s="51">
        <v>2</v>
      </c>
      <c r="K36" s="52"/>
      <c r="L36" s="50"/>
      <c r="M36" s="53"/>
      <c r="N36" s="43">
        <v>43160</v>
      </c>
      <c r="O36" s="54">
        <f t="shared" si="0"/>
        <v>0</v>
      </c>
      <c r="P36" s="90"/>
      <c r="Q36" s="92"/>
      <c r="R36" s="15"/>
      <c r="S36" s="2"/>
      <c r="T36" s="2"/>
    </row>
    <row r="37" spans="1:31" ht="46.5" x14ac:dyDescent="0.35">
      <c r="A37" s="56">
        <v>25</v>
      </c>
      <c r="B37" s="47"/>
      <c r="C37" s="47">
        <v>185</v>
      </c>
      <c r="D37" s="48" t="s">
        <v>82</v>
      </c>
      <c r="E37" s="70"/>
      <c r="F37" s="70"/>
      <c r="G37" s="42" t="s">
        <v>61</v>
      </c>
      <c r="H37" s="49"/>
      <c r="I37" s="50" t="s">
        <v>25</v>
      </c>
      <c r="J37" s="51">
        <v>2</v>
      </c>
      <c r="K37" s="52"/>
      <c r="L37" s="50"/>
      <c r="M37" s="53"/>
      <c r="N37" s="43">
        <v>43160</v>
      </c>
      <c r="O37" s="54">
        <f t="shared" si="0"/>
        <v>0</v>
      </c>
      <c r="P37" s="90"/>
      <c r="Q37" s="92"/>
      <c r="R37" s="15"/>
      <c r="S37" s="2"/>
      <c r="T37" s="2"/>
    </row>
    <row r="38" spans="1:31" ht="45" x14ac:dyDescent="0.35">
      <c r="A38" s="56">
        <v>26</v>
      </c>
      <c r="B38" s="47"/>
      <c r="C38" s="47">
        <v>185</v>
      </c>
      <c r="D38" s="48" t="s">
        <v>83</v>
      </c>
      <c r="E38" s="70"/>
      <c r="F38" s="70"/>
      <c r="G38" s="42" t="s">
        <v>84</v>
      </c>
      <c r="H38" s="49"/>
      <c r="I38" s="50" t="s">
        <v>25</v>
      </c>
      <c r="J38" s="51">
        <v>7</v>
      </c>
      <c r="K38" s="52"/>
      <c r="L38" s="50"/>
      <c r="M38" s="53"/>
      <c r="N38" s="43">
        <v>43160</v>
      </c>
      <c r="O38" s="54">
        <f t="shared" si="0"/>
        <v>0</v>
      </c>
      <c r="P38" s="90"/>
      <c r="Q38" s="92"/>
      <c r="R38" s="15"/>
      <c r="S38" s="2"/>
      <c r="T38" s="2"/>
    </row>
    <row r="39" spans="1:31" ht="46.5" x14ac:dyDescent="0.35">
      <c r="A39" s="56">
        <v>27</v>
      </c>
      <c r="B39" s="47"/>
      <c r="C39" s="47">
        <v>185</v>
      </c>
      <c r="D39" s="48" t="s">
        <v>85</v>
      </c>
      <c r="E39" s="70"/>
      <c r="F39" s="70"/>
      <c r="G39" s="42" t="s">
        <v>86</v>
      </c>
      <c r="H39" s="49"/>
      <c r="I39" s="50" t="s">
        <v>25</v>
      </c>
      <c r="J39" s="51">
        <v>1</v>
      </c>
      <c r="K39" s="52"/>
      <c r="L39" s="50"/>
      <c r="M39" s="53"/>
      <c r="N39" s="43">
        <v>43160</v>
      </c>
      <c r="O39" s="54">
        <f t="shared" si="0"/>
        <v>0</v>
      </c>
      <c r="P39" s="90"/>
      <c r="Q39" s="92"/>
      <c r="R39" s="15"/>
      <c r="S39" s="2"/>
      <c r="T39" s="2"/>
    </row>
    <row r="40" spans="1:31" ht="47.25" thickBot="1" x14ac:dyDescent="0.4">
      <c r="A40" s="56">
        <v>28</v>
      </c>
      <c r="B40" s="57"/>
      <c r="C40" s="47">
        <v>185</v>
      </c>
      <c r="D40" s="58" t="s">
        <v>90</v>
      </c>
      <c r="E40" s="59"/>
      <c r="F40" s="59"/>
      <c r="G40" s="60" t="s">
        <v>89</v>
      </c>
      <c r="H40" s="61"/>
      <c r="I40" s="62" t="s">
        <v>25</v>
      </c>
      <c r="J40" s="63">
        <v>1</v>
      </c>
      <c r="K40" s="64"/>
      <c r="L40" s="62"/>
      <c r="M40" s="65"/>
      <c r="N40" s="66">
        <v>43160</v>
      </c>
      <c r="O40" s="67">
        <f t="shared" si="0"/>
        <v>0</v>
      </c>
      <c r="P40" s="68"/>
      <c r="Q40" s="69"/>
      <c r="R40" s="15"/>
      <c r="S40" s="2"/>
      <c r="T40" s="2"/>
    </row>
    <row r="41" spans="1:31" ht="25.5" customHeight="1" thickBot="1" x14ac:dyDescent="0.4">
      <c r="A41" s="93" t="s">
        <v>0</v>
      </c>
      <c r="B41" s="94"/>
      <c r="C41" s="94"/>
      <c r="D41" s="94"/>
      <c r="E41" s="94"/>
      <c r="F41" s="94"/>
      <c r="G41" s="94"/>
      <c r="H41" s="94"/>
      <c r="I41" s="94"/>
      <c r="J41" s="71">
        <f>SUM(J12:J39)</f>
        <v>78</v>
      </c>
      <c r="K41" s="72">
        <f>SUM(K12:K39)</f>
        <v>5.6430000000000001E-2</v>
      </c>
      <c r="L41" s="73"/>
      <c r="M41" s="74">
        <f>SUM(M12:M40)</f>
        <v>0</v>
      </c>
      <c r="N41" s="75"/>
      <c r="O41" s="76"/>
      <c r="P41" s="77"/>
      <c r="Q41" s="78"/>
      <c r="R41" s="15"/>
      <c r="S41" s="2"/>
      <c r="T41" s="2"/>
    </row>
    <row r="42" spans="1:31" ht="25.5" customHeight="1" x14ac:dyDescent="0.35">
      <c r="A42" s="24"/>
      <c r="B42" s="24"/>
      <c r="C42" s="24"/>
      <c r="D42" s="24"/>
      <c r="E42" s="24"/>
      <c r="F42" s="24"/>
      <c r="G42" s="24"/>
      <c r="H42" s="24"/>
      <c r="I42" s="24"/>
      <c r="J42" s="32"/>
      <c r="K42" s="32"/>
      <c r="L42" s="25"/>
      <c r="M42" s="37"/>
      <c r="N42" s="38"/>
      <c r="O42" s="39"/>
      <c r="P42" s="26"/>
      <c r="Q42" s="27"/>
      <c r="R42" s="15"/>
      <c r="S42" s="2"/>
      <c r="T42" s="2"/>
    </row>
    <row r="43" spans="1:31" ht="23.25" x14ac:dyDescent="0.35">
      <c r="A43" s="20"/>
      <c r="B43" s="20"/>
      <c r="C43" s="20"/>
      <c r="D43" s="21"/>
      <c r="E43" s="28"/>
      <c r="F43" s="28"/>
      <c r="G43" s="28"/>
      <c r="H43" s="28"/>
      <c r="I43" s="28"/>
      <c r="J43" s="28"/>
      <c r="K43" s="28"/>
      <c r="L43" s="29"/>
      <c r="M43" s="28"/>
      <c r="N43" s="28"/>
      <c r="O43" s="28"/>
      <c r="P43" s="21"/>
      <c r="Q43" s="21"/>
      <c r="R43" s="21"/>
    </row>
    <row r="44" spans="1:31" ht="60" customHeight="1" x14ac:dyDescent="0.4">
      <c r="A44" s="3"/>
      <c r="B44" s="87" t="s">
        <v>34</v>
      </c>
      <c r="C44" s="87"/>
      <c r="D44" s="87"/>
      <c r="E44" s="87"/>
      <c r="F44" s="87"/>
      <c r="G44" s="87"/>
      <c r="H44" s="87"/>
      <c r="I44" s="87"/>
      <c r="J44" s="87"/>
      <c r="K44" s="87"/>
      <c r="L44" s="44"/>
      <c r="M44" s="34" t="s">
        <v>35</v>
      </c>
      <c r="N44" s="34"/>
      <c r="O44" s="22"/>
      <c r="P44" s="21"/>
      <c r="Q44" s="23"/>
      <c r="R44" s="21"/>
      <c r="S44" s="21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</row>
    <row r="45" spans="1:31" ht="66.75" customHeight="1" x14ac:dyDescent="0.35">
      <c r="A45" s="20"/>
      <c r="B45" s="20"/>
      <c r="C45" s="20"/>
      <c r="D45" s="21"/>
      <c r="E45" s="28"/>
      <c r="F45" s="28"/>
      <c r="G45" s="28"/>
      <c r="H45" s="28"/>
      <c r="I45" s="28"/>
      <c r="J45" s="28"/>
      <c r="K45" s="28"/>
      <c r="L45" s="29"/>
      <c r="M45" s="28"/>
      <c r="N45" s="28"/>
      <c r="O45" s="28"/>
      <c r="P45" s="21"/>
      <c r="Q45" s="21"/>
      <c r="R45" s="21"/>
    </row>
    <row r="46" spans="1:31" ht="60" customHeight="1" x14ac:dyDescent="0.4">
      <c r="A46" s="87" t="s">
        <v>36</v>
      </c>
      <c r="B46" s="87"/>
      <c r="C46" s="87"/>
      <c r="D46" s="87"/>
      <c r="E46" s="87"/>
      <c r="F46" s="87"/>
      <c r="G46" s="87"/>
      <c r="H46" s="87"/>
      <c r="I46" s="87"/>
      <c r="J46" s="87"/>
      <c r="K46" s="33" t="s">
        <v>17</v>
      </c>
      <c r="L46" s="44"/>
      <c r="M46" s="34" t="s">
        <v>37</v>
      </c>
      <c r="N46" s="22"/>
      <c r="O46" s="21"/>
      <c r="P46" s="21"/>
      <c r="Q46" s="21"/>
      <c r="R46" s="21"/>
    </row>
    <row r="47" spans="1:31" ht="60" customHeight="1" x14ac:dyDescent="0.4">
      <c r="A47" s="35"/>
      <c r="B47" s="41"/>
      <c r="C47" s="55"/>
      <c r="D47" s="35"/>
      <c r="E47" s="35"/>
      <c r="F47" s="35"/>
      <c r="G47" s="35"/>
      <c r="H47" s="35"/>
      <c r="I47" s="35"/>
      <c r="J47" s="35"/>
      <c r="K47" s="33"/>
      <c r="L47" s="33"/>
      <c r="M47" s="34"/>
      <c r="N47" s="22"/>
      <c r="O47" s="21"/>
      <c r="P47" s="21"/>
      <c r="Q47" s="21"/>
      <c r="R47" s="21"/>
    </row>
    <row r="48" spans="1:31" ht="60" customHeight="1" x14ac:dyDescent="0.4">
      <c r="A48" s="87" t="s">
        <v>9</v>
      </c>
      <c r="B48" s="87"/>
      <c r="C48" s="87"/>
      <c r="D48" s="87"/>
      <c r="E48" s="87"/>
      <c r="F48" s="87"/>
      <c r="G48" s="87"/>
      <c r="H48" s="87"/>
      <c r="I48" s="87"/>
      <c r="J48" s="87"/>
      <c r="K48" s="33"/>
      <c r="L48" s="44"/>
      <c r="M48" s="34" t="s">
        <v>22</v>
      </c>
      <c r="N48" s="22"/>
      <c r="O48" s="21"/>
      <c r="P48" s="23"/>
      <c r="Q48" s="21"/>
      <c r="R48" s="21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</row>
    <row r="49" spans="1:30" ht="60" customHeight="1" x14ac:dyDescent="0.4">
      <c r="A49" s="35"/>
      <c r="B49" s="41"/>
      <c r="C49" s="55"/>
      <c r="D49" s="35"/>
      <c r="E49" s="35"/>
      <c r="F49" s="35"/>
      <c r="G49" s="35"/>
      <c r="H49" s="35"/>
      <c r="I49" s="35"/>
      <c r="J49" s="35"/>
      <c r="K49" s="33"/>
      <c r="L49" s="33"/>
      <c r="M49" s="34"/>
      <c r="N49" s="22"/>
      <c r="O49" s="21"/>
      <c r="P49" s="23"/>
      <c r="Q49" s="21"/>
      <c r="R49" s="21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</row>
    <row r="50" spans="1:30" ht="60" customHeight="1" x14ac:dyDescent="0.4">
      <c r="A50" s="87" t="s">
        <v>18</v>
      </c>
      <c r="B50" s="87"/>
      <c r="C50" s="87"/>
      <c r="D50" s="87"/>
      <c r="E50" s="87"/>
      <c r="F50" s="87"/>
      <c r="G50" s="87"/>
      <c r="H50" s="87"/>
      <c r="I50" s="87"/>
      <c r="J50" s="87"/>
      <c r="K50" s="33"/>
      <c r="L50" s="44"/>
      <c r="M50" s="34" t="s">
        <v>21</v>
      </c>
      <c r="N50" s="22"/>
      <c r="O50" s="21"/>
      <c r="P50" s="23"/>
      <c r="Q50" s="21"/>
      <c r="R50" s="21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</row>
    <row r="51" spans="1:30" ht="60" customHeight="1" x14ac:dyDescent="0.4">
      <c r="A51" s="35"/>
      <c r="B51" s="41"/>
      <c r="C51" s="55"/>
      <c r="D51" s="35"/>
      <c r="E51" s="35"/>
      <c r="F51" s="35"/>
      <c r="G51" s="35"/>
      <c r="H51" s="35"/>
      <c r="I51" s="35"/>
      <c r="J51" s="35"/>
      <c r="K51" s="33"/>
      <c r="L51" s="33"/>
      <c r="M51" s="34"/>
      <c r="N51" s="22"/>
      <c r="O51" s="21"/>
      <c r="P51" s="23"/>
      <c r="Q51" s="21"/>
      <c r="R51" s="21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</row>
    <row r="52" spans="1:30" ht="60" customHeight="1" x14ac:dyDescent="0.4">
      <c r="A52" s="87" t="s">
        <v>19</v>
      </c>
      <c r="B52" s="87"/>
      <c r="C52" s="87"/>
      <c r="D52" s="87"/>
      <c r="E52" s="87"/>
      <c r="F52" s="87"/>
      <c r="G52" s="87"/>
      <c r="H52" s="87"/>
      <c r="I52" s="87"/>
      <c r="J52" s="87"/>
      <c r="K52" s="33"/>
      <c r="L52" s="45"/>
      <c r="M52" s="34" t="s">
        <v>29</v>
      </c>
      <c r="N52" s="22"/>
      <c r="O52" s="21"/>
      <c r="P52" s="21"/>
      <c r="Q52" s="21"/>
      <c r="R52" s="21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</row>
  </sheetData>
  <protectedRanges>
    <protectedRange sqref="H12:H40" name="Весь лист_3_45_1_2_1" securityDescriptor="O:WDG:WDD:(A;;CC;;;S-1-5-21-2356986669-2968398607-3214276193-36408)(A;;CC;;;S-1-5-21-2356986669-2968398607-3214276193-41206)"/>
  </protectedRanges>
  <autoFilter ref="A10:Q41"/>
  <mergeCells count="22">
    <mergeCell ref="A46:J46"/>
    <mergeCell ref="A48:J48"/>
    <mergeCell ref="A52:J52"/>
    <mergeCell ref="A50:J50"/>
    <mergeCell ref="O2:Q2"/>
    <mergeCell ref="O3:Q3"/>
    <mergeCell ref="O4:Q4"/>
    <mergeCell ref="O5:Q5"/>
    <mergeCell ref="P12:P39"/>
    <mergeCell ref="Q12:Q39"/>
    <mergeCell ref="A41:I41"/>
    <mergeCell ref="B44:K44"/>
    <mergeCell ref="U4:AE4"/>
    <mergeCell ref="A5:E5"/>
    <mergeCell ref="A9:P9"/>
    <mergeCell ref="S6:T6"/>
    <mergeCell ref="S7:T7"/>
    <mergeCell ref="S9:T9"/>
    <mergeCell ref="A6:Q6"/>
    <mergeCell ref="A7:Q7"/>
    <mergeCell ref="A8:Q8"/>
    <mergeCell ref="A4:E4"/>
  </mergeCells>
  <pageMargins left="0.23622047244094491" right="0.23622047244094491" top="0.19685039370078741" bottom="0.19685039370078741" header="0.31496062992125984" footer="0.31496062992125984"/>
  <pageSetup paperSize="9" scale="31" fitToHeight="0" orientation="landscape" r:id="rId1"/>
  <ignoredErrors>
    <ignoredError sqref="K4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bgres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DUBROVINAT</dc:creator>
  <cp:lastModifiedBy>Коновалов Алексей Юрьевич</cp:lastModifiedBy>
  <cp:lastPrinted>2017-12-26T10:18:15Z</cp:lastPrinted>
  <dcterms:created xsi:type="dcterms:W3CDTF">2012-02-09T10:02:29Z</dcterms:created>
  <dcterms:modified xsi:type="dcterms:W3CDTF">2018-01-29T12:46:38Z</dcterms:modified>
</cp:coreProperties>
</file>